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3\"/>
    </mc:Choice>
  </mc:AlternateContent>
  <bookViews>
    <workbookView xWindow="0" yWindow="0" windowWidth="21255" windowHeight="90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1" l="1"/>
  <c r="B25" i="1"/>
  <c r="F29" i="1"/>
  <c r="G29" i="1"/>
  <c r="H29" i="1"/>
  <c r="I29" i="1"/>
  <c r="J29" i="1"/>
  <c r="A30" i="1"/>
  <c r="B30" i="1"/>
  <c r="F34" i="1"/>
  <c r="G34" i="1"/>
  <c r="H34" i="1"/>
  <c r="I34" i="1"/>
  <c r="J34" i="1"/>
  <c r="B538" i="1" l="1"/>
  <c r="A538" i="1"/>
  <c r="J537" i="1"/>
  <c r="I537" i="1"/>
  <c r="H537" i="1"/>
  <c r="G537" i="1"/>
  <c r="F537" i="1"/>
  <c r="B531" i="1"/>
  <c r="A531" i="1"/>
  <c r="J530" i="1"/>
  <c r="I530" i="1"/>
  <c r="H530" i="1"/>
  <c r="G530" i="1"/>
  <c r="F530" i="1"/>
  <c r="B524" i="1"/>
  <c r="A524" i="1"/>
  <c r="J523" i="1"/>
  <c r="I523" i="1"/>
  <c r="H523" i="1"/>
  <c r="G523" i="1"/>
  <c r="F523" i="1"/>
  <c r="B519" i="1"/>
  <c r="A519" i="1"/>
  <c r="J518" i="1"/>
  <c r="I518" i="1"/>
  <c r="H518" i="1"/>
  <c r="G518" i="1"/>
  <c r="F518" i="1"/>
  <c r="B509" i="1"/>
  <c r="A509" i="1"/>
  <c r="J508" i="1"/>
  <c r="I508" i="1"/>
  <c r="H508" i="1"/>
  <c r="G508" i="1"/>
  <c r="F508" i="1"/>
  <c r="B505" i="1"/>
  <c r="A505" i="1"/>
  <c r="J504" i="1"/>
  <c r="I504" i="1"/>
  <c r="H504" i="1"/>
  <c r="G504" i="1"/>
  <c r="F504" i="1"/>
  <c r="B496" i="1"/>
  <c r="A496" i="1"/>
  <c r="J495" i="1"/>
  <c r="I495" i="1"/>
  <c r="H495" i="1"/>
  <c r="G495" i="1"/>
  <c r="F495" i="1"/>
  <c r="B489" i="1"/>
  <c r="A489" i="1"/>
  <c r="J488" i="1"/>
  <c r="I488" i="1"/>
  <c r="H488" i="1"/>
  <c r="G488" i="1"/>
  <c r="F488" i="1"/>
  <c r="B482" i="1"/>
  <c r="A482" i="1"/>
  <c r="J481" i="1"/>
  <c r="I481" i="1"/>
  <c r="H481" i="1"/>
  <c r="G481" i="1"/>
  <c r="F481" i="1"/>
  <c r="B477" i="1"/>
  <c r="A477" i="1"/>
  <c r="J476" i="1"/>
  <c r="I476" i="1"/>
  <c r="H476" i="1"/>
  <c r="G476" i="1"/>
  <c r="F476" i="1"/>
  <c r="B467" i="1"/>
  <c r="A467" i="1"/>
  <c r="J466" i="1"/>
  <c r="I466" i="1"/>
  <c r="H466" i="1"/>
  <c r="G466" i="1"/>
  <c r="F466" i="1"/>
  <c r="B463" i="1"/>
  <c r="A463" i="1"/>
  <c r="J462" i="1"/>
  <c r="J496" i="1" s="1"/>
  <c r="I462" i="1"/>
  <c r="H462" i="1"/>
  <c r="G462" i="1"/>
  <c r="F462" i="1"/>
  <c r="F496" i="1" s="1"/>
  <c r="B454" i="1"/>
  <c r="A454" i="1"/>
  <c r="J453" i="1"/>
  <c r="I453" i="1"/>
  <c r="H453" i="1"/>
  <c r="G453" i="1"/>
  <c r="F453" i="1"/>
  <c r="B447" i="1"/>
  <c r="A447" i="1"/>
  <c r="J446" i="1"/>
  <c r="I446" i="1"/>
  <c r="H446" i="1"/>
  <c r="G446" i="1"/>
  <c r="F446" i="1"/>
  <c r="B440" i="1"/>
  <c r="A440" i="1"/>
  <c r="J439" i="1"/>
  <c r="I439" i="1"/>
  <c r="H439" i="1"/>
  <c r="G439" i="1"/>
  <c r="F439" i="1"/>
  <c r="B435" i="1"/>
  <c r="A435" i="1"/>
  <c r="J434" i="1"/>
  <c r="I434" i="1"/>
  <c r="H434" i="1"/>
  <c r="G434" i="1"/>
  <c r="F434" i="1"/>
  <c r="B425" i="1"/>
  <c r="A425" i="1"/>
  <c r="J424" i="1"/>
  <c r="I424" i="1"/>
  <c r="H424" i="1"/>
  <c r="G424" i="1"/>
  <c r="F424" i="1"/>
  <c r="B421" i="1"/>
  <c r="A421" i="1"/>
  <c r="J420" i="1"/>
  <c r="I420" i="1"/>
  <c r="H420" i="1"/>
  <c r="G420" i="1"/>
  <c r="F420" i="1"/>
  <c r="B413" i="1"/>
  <c r="A413" i="1"/>
  <c r="J412" i="1"/>
  <c r="I412" i="1"/>
  <c r="H412" i="1"/>
  <c r="G412" i="1"/>
  <c r="F412" i="1"/>
  <c r="B406" i="1"/>
  <c r="A406" i="1"/>
  <c r="J405" i="1"/>
  <c r="I405" i="1"/>
  <c r="H405" i="1"/>
  <c r="G405" i="1"/>
  <c r="F405" i="1"/>
  <c r="B399" i="1"/>
  <c r="A399" i="1"/>
  <c r="J398" i="1"/>
  <c r="I398" i="1"/>
  <c r="H398" i="1"/>
  <c r="G398" i="1"/>
  <c r="F398" i="1"/>
  <c r="B394" i="1"/>
  <c r="A394" i="1"/>
  <c r="J393" i="1"/>
  <c r="I393" i="1"/>
  <c r="H393" i="1"/>
  <c r="G393" i="1"/>
  <c r="F393" i="1"/>
  <c r="B384" i="1"/>
  <c r="A384" i="1"/>
  <c r="J383" i="1"/>
  <c r="I383" i="1"/>
  <c r="H383" i="1"/>
  <c r="G383" i="1"/>
  <c r="F383" i="1"/>
  <c r="B380" i="1"/>
  <c r="A380" i="1"/>
  <c r="J379" i="1"/>
  <c r="I379" i="1"/>
  <c r="H379" i="1"/>
  <c r="G379" i="1"/>
  <c r="F379" i="1"/>
  <c r="B371" i="1"/>
  <c r="A371" i="1"/>
  <c r="J370" i="1"/>
  <c r="I370" i="1"/>
  <c r="H370" i="1"/>
  <c r="G370" i="1"/>
  <c r="F370" i="1"/>
  <c r="B364" i="1"/>
  <c r="A364" i="1"/>
  <c r="J363" i="1"/>
  <c r="I363" i="1"/>
  <c r="H363" i="1"/>
  <c r="G363" i="1"/>
  <c r="F363" i="1"/>
  <c r="B357" i="1"/>
  <c r="A357" i="1"/>
  <c r="J356" i="1"/>
  <c r="I356" i="1"/>
  <c r="H356" i="1"/>
  <c r="G356" i="1"/>
  <c r="F356" i="1"/>
  <c r="B352" i="1"/>
  <c r="A352" i="1"/>
  <c r="J351" i="1"/>
  <c r="I351" i="1"/>
  <c r="H351" i="1"/>
  <c r="G351" i="1"/>
  <c r="F351" i="1"/>
  <c r="B342" i="1"/>
  <c r="A342" i="1"/>
  <c r="J341" i="1"/>
  <c r="I341" i="1"/>
  <c r="H341" i="1"/>
  <c r="G341" i="1"/>
  <c r="F341" i="1"/>
  <c r="B338" i="1"/>
  <c r="A338" i="1"/>
  <c r="J337" i="1"/>
  <c r="I337" i="1"/>
  <c r="H337" i="1"/>
  <c r="G337" i="1"/>
  <c r="F337" i="1"/>
  <c r="B329" i="1"/>
  <c r="A329" i="1"/>
  <c r="J328" i="1"/>
  <c r="I328" i="1"/>
  <c r="H328" i="1"/>
  <c r="G328" i="1"/>
  <c r="F328" i="1"/>
  <c r="B322" i="1"/>
  <c r="A322" i="1"/>
  <c r="J321" i="1"/>
  <c r="I321" i="1"/>
  <c r="H321" i="1"/>
  <c r="G321" i="1"/>
  <c r="F321" i="1"/>
  <c r="B315" i="1"/>
  <c r="A315" i="1"/>
  <c r="J314" i="1"/>
  <c r="I314" i="1"/>
  <c r="H314" i="1"/>
  <c r="G314" i="1"/>
  <c r="F314" i="1"/>
  <c r="B310" i="1"/>
  <c r="A310" i="1"/>
  <c r="J309" i="1"/>
  <c r="I309" i="1"/>
  <c r="H309" i="1"/>
  <c r="G309" i="1"/>
  <c r="F309" i="1"/>
  <c r="B299" i="1"/>
  <c r="A299" i="1"/>
  <c r="J298" i="1"/>
  <c r="I298" i="1"/>
  <c r="H298" i="1"/>
  <c r="G298" i="1"/>
  <c r="F298" i="1"/>
  <c r="B295" i="1"/>
  <c r="A295" i="1"/>
  <c r="J294" i="1"/>
  <c r="I294" i="1"/>
  <c r="H294" i="1"/>
  <c r="G294" i="1"/>
  <c r="F294" i="1"/>
  <c r="B287" i="1"/>
  <c r="A287" i="1"/>
  <c r="J286" i="1"/>
  <c r="I286" i="1"/>
  <c r="H286" i="1"/>
  <c r="G286" i="1"/>
  <c r="F286" i="1"/>
  <c r="B280" i="1"/>
  <c r="A280" i="1"/>
  <c r="J279" i="1"/>
  <c r="I279" i="1"/>
  <c r="H279" i="1"/>
  <c r="G279" i="1"/>
  <c r="F279" i="1"/>
  <c r="B273" i="1"/>
  <c r="A273" i="1"/>
  <c r="J272" i="1"/>
  <c r="I272" i="1"/>
  <c r="H272" i="1"/>
  <c r="G272" i="1"/>
  <c r="F272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7" i="1"/>
  <c r="A247" i="1"/>
  <c r="J246" i="1"/>
  <c r="I246" i="1"/>
  <c r="H246" i="1"/>
  <c r="G246" i="1"/>
  <c r="F246" i="1"/>
  <c r="B240" i="1"/>
  <c r="A240" i="1"/>
  <c r="J239" i="1"/>
  <c r="I239" i="1"/>
  <c r="H239" i="1"/>
  <c r="G239" i="1"/>
  <c r="F239" i="1"/>
  <c r="B233" i="1"/>
  <c r="A233" i="1"/>
  <c r="J232" i="1"/>
  <c r="I232" i="1"/>
  <c r="H232" i="1"/>
  <c r="G232" i="1"/>
  <c r="F232" i="1"/>
  <c r="B228" i="1"/>
  <c r="A228" i="1"/>
  <c r="J227" i="1"/>
  <c r="I227" i="1"/>
  <c r="H227" i="1"/>
  <c r="G227" i="1"/>
  <c r="F227" i="1"/>
  <c r="B218" i="1"/>
  <c r="A218" i="1"/>
  <c r="J217" i="1"/>
  <c r="I217" i="1"/>
  <c r="H217" i="1"/>
  <c r="G217" i="1"/>
  <c r="F217" i="1"/>
  <c r="B214" i="1"/>
  <c r="A214" i="1"/>
  <c r="J213" i="1"/>
  <c r="I213" i="1"/>
  <c r="H213" i="1"/>
  <c r="G213" i="1"/>
  <c r="F213" i="1"/>
  <c r="B205" i="1"/>
  <c r="A205" i="1"/>
  <c r="J204" i="1"/>
  <c r="I204" i="1"/>
  <c r="H204" i="1"/>
  <c r="G204" i="1"/>
  <c r="F204" i="1"/>
  <c r="B198" i="1"/>
  <c r="A198" i="1"/>
  <c r="J197" i="1"/>
  <c r="I197" i="1"/>
  <c r="H197" i="1"/>
  <c r="G197" i="1"/>
  <c r="F197" i="1"/>
  <c r="B191" i="1"/>
  <c r="A191" i="1"/>
  <c r="J190" i="1"/>
  <c r="I190" i="1"/>
  <c r="H190" i="1"/>
  <c r="G190" i="1"/>
  <c r="F190" i="1"/>
  <c r="B186" i="1"/>
  <c r="A186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72" i="1"/>
  <c r="A172" i="1"/>
  <c r="J171" i="1"/>
  <c r="I171" i="1"/>
  <c r="H171" i="1"/>
  <c r="G171" i="1"/>
  <c r="F171" i="1"/>
  <c r="B163" i="1"/>
  <c r="A163" i="1"/>
  <c r="J162" i="1"/>
  <c r="I162" i="1"/>
  <c r="H162" i="1"/>
  <c r="G162" i="1"/>
  <c r="F162" i="1"/>
  <c r="B156" i="1"/>
  <c r="A156" i="1"/>
  <c r="J155" i="1"/>
  <c r="I155" i="1"/>
  <c r="H155" i="1"/>
  <c r="G155" i="1"/>
  <c r="F155" i="1"/>
  <c r="B151" i="1"/>
  <c r="A151" i="1"/>
  <c r="J150" i="1"/>
  <c r="I150" i="1"/>
  <c r="H150" i="1"/>
  <c r="G150" i="1"/>
  <c r="F150" i="1"/>
  <c r="B148" i="1"/>
  <c r="A148" i="1"/>
  <c r="J147" i="1"/>
  <c r="I147" i="1"/>
  <c r="H147" i="1"/>
  <c r="G147" i="1"/>
  <c r="F147" i="1"/>
  <c r="B140" i="1"/>
  <c r="A140" i="1"/>
  <c r="J139" i="1"/>
  <c r="I139" i="1"/>
  <c r="H139" i="1"/>
  <c r="G139" i="1"/>
  <c r="F139" i="1"/>
  <c r="B136" i="1"/>
  <c r="A136" i="1"/>
  <c r="J135" i="1"/>
  <c r="I135" i="1"/>
  <c r="H135" i="1"/>
  <c r="G135" i="1"/>
  <c r="F135" i="1"/>
  <c r="B130" i="1"/>
  <c r="A130" i="1"/>
  <c r="J129" i="1"/>
  <c r="I129" i="1"/>
  <c r="H129" i="1"/>
  <c r="G129" i="1"/>
  <c r="F129" i="1"/>
  <c r="B125" i="1"/>
  <c r="A125" i="1"/>
  <c r="J124" i="1"/>
  <c r="I124" i="1"/>
  <c r="H124" i="1"/>
  <c r="G124" i="1"/>
  <c r="F124" i="1"/>
  <c r="B120" i="1"/>
  <c r="A120" i="1"/>
  <c r="J119" i="1"/>
  <c r="I119" i="1"/>
  <c r="H119" i="1"/>
  <c r="G119" i="1"/>
  <c r="F119" i="1"/>
  <c r="B117" i="1"/>
  <c r="A117" i="1"/>
  <c r="J116" i="1"/>
  <c r="I116" i="1"/>
  <c r="H116" i="1"/>
  <c r="G116" i="1"/>
  <c r="F116" i="1"/>
  <c r="B109" i="1"/>
  <c r="A109" i="1"/>
  <c r="J108" i="1"/>
  <c r="I108" i="1"/>
  <c r="H108" i="1"/>
  <c r="G108" i="1"/>
  <c r="F108" i="1"/>
  <c r="B105" i="1"/>
  <c r="A105" i="1"/>
  <c r="J104" i="1"/>
  <c r="I104" i="1"/>
  <c r="H104" i="1"/>
  <c r="G104" i="1"/>
  <c r="F104" i="1"/>
  <c r="B97" i="1"/>
  <c r="A97" i="1"/>
  <c r="J96" i="1"/>
  <c r="I96" i="1"/>
  <c r="H96" i="1"/>
  <c r="G96" i="1"/>
  <c r="F96" i="1"/>
  <c r="B92" i="1"/>
  <c r="A92" i="1"/>
  <c r="J91" i="1"/>
  <c r="I91" i="1"/>
  <c r="H91" i="1"/>
  <c r="G91" i="1"/>
  <c r="F91" i="1"/>
  <c r="B87" i="1"/>
  <c r="A87" i="1"/>
  <c r="J86" i="1"/>
  <c r="I86" i="1"/>
  <c r="H86" i="1"/>
  <c r="G86" i="1"/>
  <c r="F86" i="1"/>
  <c r="B84" i="1"/>
  <c r="A84" i="1"/>
  <c r="J83" i="1"/>
  <c r="I83" i="1"/>
  <c r="H83" i="1"/>
  <c r="G83" i="1"/>
  <c r="F83" i="1"/>
  <c r="B75" i="1"/>
  <c r="A75" i="1"/>
  <c r="J74" i="1"/>
  <c r="I74" i="1"/>
  <c r="H74" i="1"/>
  <c r="G74" i="1"/>
  <c r="F74" i="1"/>
  <c r="B71" i="1"/>
  <c r="A71" i="1"/>
  <c r="J70" i="1"/>
  <c r="I70" i="1"/>
  <c r="H70" i="1"/>
  <c r="G70" i="1"/>
  <c r="F70" i="1"/>
  <c r="B64" i="1"/>
  <c r="A64" i="1"/>
  <c r="J63" i="1"/>
  <c r="I63" i="1"/>
  <c r="H63" i="1"/>
  <c r="G63" i="1"/>
  <c r="F63" i="1"/>
  <c r="B59" i="1"/>
  <c r="A59" i="1"/>
  <c r="J58" i="1"/>
  <c r="I58" i="1"/>
  <c r="H58" i="1"/>
  <c r="G58" i="1"/>
  <c r="F58" i="1"/>
  <c r="B54" i="1"/>
  <c r="A54" i="1"/>
  <c r="J53" i="1"/>
  <c r="I53" i="1"/>
  <c r="H53" i="1"/>
  <c r="G53" i="1"/>
  <c r="F53" i="1"/>
  <c r="B51" i="1"/>
  <c r="A51" i="1"/>
  <c r="J50" i="1"/>
  <c r="I50" i="1"/>
  <c r="H50" i="1"/>
  <c r="G50" i="1"/>
  <c r="F50" i="1"/>
  <c r="B43" i="1"/>
  <c r="A43" i="1"/>
  <c r="J42" i="1"/>
  <c r="I42" i="1"/>
  <c r="H42" i="1"/>
  <c r="G42" i="1"/>
  <c r="F42" i="1"/>
  <c r="B41" i="1"/>
  <c r="A41" i="1"/>
  <c r="J40" i="1"/>
  <c r="I40" i="1"/>
  <c r="H40" i="1"/>
  <c r="G40" i="1"/>
  <c r="F40" i="1"/>
  <c r="B35" i="1"/>
  <c r="A35" i="1"/>
  <c r="B22" i="1"/>
  <c r="A22" i="1"/>
  <c r="B13" i="1"/>
  <c r="A13" i="1"/>
  <c r="B11" i="1"/>
  <c r="A11" i="1"/>
  <c r="G24" i="1"/>
  <c r="H24" i="1"/>
  <c r="I24" i="1"/>
  <c r="J24" i="1"/>
  <c r="F24" i="1"/>
  <c r="G21" i="1"/>
  <c r="H21" i="1"/>
  <c r="I21" i="1"/>
  <c r="J21" i="1"/>
  <c r="F21" i="1"/>
  <c r="G12" i="1"/>
  <c r="H12" i="1"/>
  <c r="I12" i="1"/>
  <c r="J12" i="1"/>
  <c r="F12" i="1"/>
  <c r="G10" i="1"/>
  <c r="H10" i="1"/>
  <c r="I10" i="1"/>
  <c r="J10" i="1"/>
  <c r="F10" i="1"/>
  <c r="I130" i="1" l="1"/>
  <c r="G163" i="1"/>
  <c r="G247" i="1"/>
  <c r="G413" i="1"/>
  <c r="I64" i="1"/>
  <c r="I205" i="1"/>
  <c r="I287" i="1"/>
  <c r="G329" i="1"/>
  <c r="I413" i="1"/>
  <c r="J35" i="1"/>
  <c r="H97" i="1"/>
  <c r="J130" i="1"/>
  <c r="H163" i="1"/>
  <c r="F205" i="1"/>
  <c r="H247" i="1"/>
  <c r="F287" i="1"/>
  <c r="J287" i="1"/>
  <c r="H329" i="1"/>
  <c r="F371" i="1"/>
  <c r="J371" i="1"/>
  <c r="I454" i="1"/>
  <c r="G496" i="1"/>
  <c r="I538" i="1"/>
  <c r="I35" i="1"/>
  <c r="G287" i="1"/>
  <c r="G371" i="1"/>
  <c r="F454" i="1"/>
  <c r="J454" i="1"/>
  <c r="H496" i="1"/>
  <c r="F538" i="1"/>
  <c r="J538" i="1"/>
  <c r="H35" i="1"/>
  <c r="G97" i="1"/>
  <c r="G130" i="1"/>
  <c r="I163" i="1"/>
  <c r="G205" i="1"/>
  <c r="I247" i="1"/>
  <c r="G35" i="1"/>
  <c r="H64" i="1"/>
  <c r="J97" i="1"/>
  <c r="H130" i="1"/>
  <c r="F163" i="1"/>
  <c r="J163" i="1"/>
  <c r="H205" i="1"/>
  <c r="F247" i="1"/>
  <c r="J247" i="1"/>
  <c r="F329" i="1"/>
  <c r="J329" i="1"/>
  <c r="H371" i="1"/>
  <c r="F413" i="1"/>
  <c r="J413" i="1"/>
  <c r="G454" i="1"/>
  <c r="I496" i="1"/>
  <c r="I329" i="1"/>
  <c r="H538" i="1"/>
  <c r="G538" i="1"/>
  <c r="J64" i="1"/>
  <c r="I371" i="1"/>
  <c r="H454" i="1"/>
  <c r="J205" i="1"/>
  <c r="G64" i="1"/>
  <c r="H287" i="1"/>
  <c r="F64" i="1"/>
  <c r="F97" i="1"/>
  <c r="F130" i="1"/>
  <c r="H413" i="1"/>
  <c r="I97" i="1"/>
  <c r="F35" i="1"/>
  <c r="H539" i="1" l="1"/>
  <c r="G539" i="1"/>
  <c r="I539" i="1"/>
  <c r="F539" i="1"/>
  <c r="J539" i="1"/>
</calcChain>
</file>

<file path=xl/sharedStrings.xml><?xml version="1.0" encoding="utf-8"?>
<sst xmlns="http://schemas.openxmlformats.org/spreadsheetml/2006/main" count="658" uniqueCount="148">
  <si>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</si>
  <si>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</si>
  <si>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</si>
  <si>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</si>
  <si>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</si>
  <si>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</si>
  <si>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</si>
  <si>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</si>
  <si>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</si>
  <si>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</si>
  <si>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</si>
  <si>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</si>
  <si>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</si>
  <si>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</si>
  <si>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</si>
  <si>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</si>
  <si>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</si>
  <si>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</si>
  <si>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</si>
  <si>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</si>
  <si>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</si>
  <si>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</si>
  <si>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</si>
  <si>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</si>
  <si>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</si>
  <si>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</si>
  <si>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</si>
  <si>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</si>
  <si>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</si>
  <si>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</si>
  <si>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</si>
  <si>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</si>
  <si>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</si>
  <si>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</si>
  <si>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</si>
  <si>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</si>
  <si>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</si>
  <si>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</si>
  <si>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</si>
  <si>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</si>
  <si>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МАОУ "Прогимназия Кристаллик"</t>
  </si>
  <si>
    <t>директор</t>
  </si>
  <si>
    <t>Клевцова В.Л.</t>
  </si>
  <si>
    <t>Согласовал</t>
  </si>
  <si>
    <t>Каша  "Дружба"</t>
  </si>
  <si>
    <t>Чай с сахаром и брусникой</t>
  </si>
  <si>
    <t>Блинчики с повидлом</t>
  </si>
  <si>
    <t>242.2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</si>
  <si>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</si>
  <si>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</si>
  <si>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</si>
  <si>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Компот из смеси сухофруктов</t>
  </si>
  <si>
    <t>Хлеб ржаной</t>
  </si>
  <si>
    <t>Хлеб пшеничный витаминизированный</t>
  </si>
  <si>
    <t>соус</t>
  </si>
  <si>
    <t>Соус Бешамель</t>
  </si>
  <si>
    <t>Пирожки печеные из сдобного теста с картофелем</t>
  </si>
  <si>
    <t>Компот из замороженной ягоды</t>
  </si>
  <si>
    <t>543.3</t>
  </si>
  <si>
    <t>Каша манная вязка</t>
  </si>
  <si>
    <t>Чай с сахаром</t>
  </si>
  <si>
    <t>Бутерброды горячие с сыром</t>
  </si>
  <si>
    <t>Яйца вареные</t>
  </si>
  <si>
    <t>Свекольник</t>
  </si>
  <si>
    <t>Наггетсы рыбные</t>
  </si>
  <si>
    <t>Пюре картофельное или картофель отварной</t>
  </si>
  <si>
    <t>Компот из кураги</t>
  </si>
  <si>
    <t>512.1</t>
  </si>
  <si>
    <t>Булочка с корицей</t>
  </si>
  <si>
    <t>Кисель витаминизированный</t>
  </si>
  <si>
    <t>Запеканка из творога с соусом</t>
  </si>
  <si>
    <t>30,0,4</t>
  </si>
  <si>
    <t>напиток теплый из вишни</t>
  </si>
  <si>
    <t>Плюшка новомосковская</t>
  </si>
  <si>
    <t>Суп карофельный с рисом на курином бульоне</t>
  </si>
  <si>
    <t>Фрикадельки куриные</t>
  </si>
  <si>
    <t>Соус томатный</t>
  </si>
  <si>
    <t>Каша из гороха с маслом</t>
  </si>
  <si>
    <t>Напиток витаминизированный</t>
  </si>
  <si>
    <t>418.1</t>
  </si>
  <si>
    <t>РЦ 10.86.</t>
  </si>
  <si>
    <t>Пирожки печеный из дрожжевго теста с капустой и яйцом</t>
  </si>
  <si>
    <t>кисломолочный продукт</t>
  </si>
  <si>
    <t>Каша из овсяных хлопьев "Геркуле" жидкая</t>
  </si>
  <si>
    <t>Чай с лимоном и сахаром</t>
  </si>
  <si>
    <t>Батон нарезной</t>
  </si>
  <si>
    <t>Сыр твердый порциями</t>
  </si>
  <si>
    <t xml:space="preserve">Масло сливочное </t>
  </si>
  <si>
    <t xml:space="preserve">Печенье </t>
  </si>
  <si>
    <t>Суп картофельный с бобовыми на курингом бульоне</t>
  </si>
  <si>
    <t>Рагу из птицы</t>
  </si>
  <si>
    <t>Рогалик со сгущенкой</t>
  </si>
  <si>
    <t>Сок фруктовый, плодовый, ягодный, томатный</t>
  </si>
  <si>
    <t>518.1</t>
  </si>
  <si>
    <t>Макаронные изделия, запеченые с сыром</t>
  </si>
  <si>
    <t>Чай с сахаром и клубникой</t>
  </si>
  <si>
    <t>Фрукт свежий сезонный</t>
  </si>
  <si>
    <t>Щи из свежей капусты с картофелем на мясном бульоне</t>
  </si>
  <si>
    <t>Плов со свининой</t>
  </si>
  <si>
    <t>Напиток из шиповника</t>
  </si>
  <si>
    <t>144.3</t>
  </si>
  <si>
    <t>Пирожки печеные из сдобного теста с яблоком</t>
  </si>
  <si>
    <t>Кисель из концентрата плодового или ягодного</t>
  </si>
  <si>
    <t>543.4</t>
  </si>
  <si>
    <t>Каша рисовая молочная жидкая</t>
  </si>
  <si>
    <t>Блинчики с молочным сладким соусом</t>
  </si>
  <si>
    <t>242.1</t>
  </si>
  <si>
    <t>Борщ с  капустой и картофелем на курином бульоне</t>
  </si>
  <si>
    <t>Соус Блоньезе (мясо птицы)</t>
  </si>
  <si>
    <t>Макароны отварные с маслом</t>
  </si>
  <si>
    <t>Компот из замороженой ягоды</t>
  </si>
  <si>
    <t>Бреццель</t>
  </si>
  <si>
    <t>омлет с броколи</t>
  </si>
  <si>
    <t>Печенье с каротином</t>
  </si>
  <si>
    <t>Суп-лапша домашняя</t>
  </si>
  <si>
    <t>Митбол из индейки в томатном соусе</t>
  </si>
  <si>
    <t>Каша гречка отварная рассыпчатая</t>
  </si>
  <si>
    <t>Хлеб ржаной витаминизированный</t>
  </si>
  <si>
    <t>Хлеб пшеничный</t>
  </si>
  <si>
    <t>435.1</t>
  </si>
  <si>
    <t>Пирог морковный</t>
  </si>
  <si>
    <t>Киломолочный продукт</t>
  </si>
  <si>
    <t>бн</t>
  </si>
  <si>
    <t>516.1</t>
  </si>
  <si>
    <t>каша пшенная молочная</t>
  </si>
  <si>
    <t>,</t>
  </si>
  <si>
    <t>Булочка дорожная</t>
  </si>
  <si>
    <t>Щи из свежей капусты с картофелем на курином бульоне</t>
  </si>
  <si>
    <t>Жаркое из птицы</t>
  </si>
  <si>
    <t>Пирожки печеные из дрожжевого теста с повидлом</t>
  </si>
  <si>
    <t>Нагеттсы куриные</t>
  </si>
  <si>
    <t xml:space="preserve">Рис отварной </t>
  </si>
  <si>
    <t>Чай яблочно-вишневый</t>
  </si>
  <si>
    <t>Овощи консервированные</t>
  </si>
  <si>
    <t>Соус сметанный</t>
  </si>
  <si>
    <t>Суп картофельный с бобовыми на курином б-не</t>
  </si>
  <si>
    <t>Бефстроганов из кур</t>
  </si>
  <si>
    <t>Каша пшеничная</t>
  </si>
  <si>
    <t>144.1</t>
  </si>
  <si>
    <t>Крендель сахарный</t>
  </si>
  <si>
    <t>Компот их замороженной ягоды</t>
  </si>
  <si>
    <t>Суп молочный с макаронными изделиями</t>
  </si>
  <si>
    <t>булочка ванильная</t>
  </si>
  <si>
    <t>выпечка</t>
  </si>
  <si>
    <t>Рассольник ленинградский на курином бульоне</t>
  </si>
  <si>
    <t>голубцы ленивые</t>
  </si>
  <si>
    <t>Пирожки печеные из дрожжевого теста с капустным фаршем</t>
  </si>
  <si>
    <t>543.2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</si>
</sst>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9" xfId="0" applyFont="1" applyFill="1" applyBorder="1" applyAlignment="1">
      <alignment horizontal="center" vertical="top" wrapText="1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31" sqref="N4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9" t="s">
        <v>40</v>
      </c>
      <c r="D1" s="90"/>
      <c r="E1" s="90"/>
      <c r="F1" s="14" t="s">
        <v>43</v>
      </c>
      <c r="G1" s="2" t="s">
        <v>16</v>
      </c>
      <c r="H1" s="91" t="s">
        <v>41</v>
      </c>
      <c r="I1" s="91"/>
      <c r="J1" s="91"/>
      <c r="K1" s="91"/>
    </row>
    <row r="2" spans="1:11" ht="18" x14ac:dyDescent="0.2">
      <c r="A2" s="46" t="s">
        <v>6</v>
      </c>
      <c r="C2" s="2"/>
      <c r="G2" s="2" t="s">
        <v>17</v>
      </c>
      <c r="H2" s="91" t="s">
        <v>42</v>
      </c>
      <c r="I2" s="91"/>
      <c r="J2" s="91"/>
      <c r="K2" s="91"/>
    </row>
    <row r="3" spans="1:11" ht="17.25" customHeight="1" x14ac:dyDescent="0.2">
      <c r="A3" s="4" t="s">
        <v>8</v>
      </c>
      <c r="C3" s="2"/>
      <c r="D3" s="3"/>
      <c r="E3" s="49" t="s">
        <v>9</v>
      </c>
      <c r="G3" s="2" t="s">
        <v>18</v>
      </c>
      <c r="H3" s="92">
        <v>45166</v>
      </c>
      <c r="I3" s="93"/>
      <c r="J3" s="93"/>
      <c r="K3" s="93"/>
    </row>
    <row r="4" spans="1:11" ht="13.5" thickBot="1" x14ac:dyDescent="0.25">
      <c r="C4" s="2"/>
      <c r="D4" s="4"/>
    </row>
    <row r="5" spans="1:11" ht="34.5" thickBot="1" x14ac:dyDescent="0.25">
      <c r="A5" s="56" t="s">
        <v>14</v>
      </c>
      <c r="B5" s="57" t="s">
        <v>15</v>
      </c>
      <c r="C5" s="47" t="s">
        <v>0</v>
      </c>
      <c r="D5" s="47" t="s">
        <v>13</v>
      </c>
      <c r="E5" s="47" t="s">
        <v>12</v>
      </c>
      <c r="F5" s="47" t="s">
        <v>39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</row>
    <row r="6" spans="1:11" ht="15" x14ac:dyDescent="0.25">
      <c r="A6" s="24">
        <v>1</v>
      </c>
      <c r="B6" s="25">
        <v>1</v>
      </c>
      <c r="C6" s="26" t="s">
        <v>19</v>
      </c>
      <c r="D6" s="5" t="s">
        <v>20</v>
      </c>
      <c r="E6" s="58" t="s">
        <v>44</v>
      </c>
      <c r="F6" s="59">
        <v>200</v>
      </c>
      <c r="G6" s="59">
        <v>5.34</v>
      </c>
      <c r="H6" s="59">
        <v>6.86</v>
      </c>
      <c r="I6" s="61">
        <v>27.28</v>
      </c>
      <c r="J6" s="59">
        <v>203.5</v>
      </c>
      <c r="K6" s="67">
        <v>260</v>
      </c>
    </row>
    <row r="7" spans="1:11" ht="15" x14ac:dyDescent="0.25">
      <c r="A7" s="27"/>
      <c r="B7" s="17"/>
      <c r="C7" s="11"/>
      <c r="D7" s="7" t="s">
        <v>21</v>
      </c>
      <c r="E7" s="62" t="s">
        <v>45</v>
      </c>
      <c r="F7" s="63">
        <v>200</v>
      </c>
      <c r="G7" s="64">
        <v>0.22</v>
      </c>
      <c r="H7" s="64">
        <v>0.06</v>
      </c>
      <c r="I7" s="65">
        <v>7.2</v>
      </c>
      <c r="J7" s="64">
        <v>29.08</v>
      </c>
      <c r="K7" s="68">
        <v>142</v>
      </c>
    </row>
    <row r="8" spans="1:11" ht="15" x14ac:dyDescent="0.25">
      <c r="A8" s="27"/>
      <c r="B8" s="17"/>
      <c r="C8" s="11"/>
      <c r="D8" s="12" t="s">
        <v>34</v>
      </c>
      <c r="E8" s="62" t="s">
        <v>46</v>
      </c>
      <c r="F8" s="66">
        <v>100</v>
      </c>
      <c r="G8" s="64">
        <v>11.06</v>
      </c>
      <c r="H8" s="64">
        <v>10.02</v>
      </c>
      <c r="I8" s="65">
        <v>35.840000000000003</v>
      </c>
      <c r="J8" s="64">
        <v>254.24</v>
      </c>
      <c r="K8" s="68" t="s">
        <v>47</v>
      </c>
    </row>
    <row r="9" spans="1:11" ht="15" x14ac:dyDescent="0.25">
      <c r="A9" s="27"/>
      <c r="B9" s="17"/>
      <c r="C9" s="11"/>
      <c r="D9" s="7" t="s">
        <v>23</v>
      </c>
      <c r="E9" s="53"/>
      <c r="F9" s="54"/>
      <c r="G9" s="97"/>
      <c r="H9" s="97"/>
      <c r="I9" s="97"/>
      <c r="J9" s="97"/>
      <c r="K9" s="55"/>
    </row>
    <row r="10" spans="1:11" ht="15" x14ac:dyDescent="0.25">
      <c r="A10" s="28"/>
      <c r="B10" s="19"/>
      <c r="C10" s="8"/>
      <c r="D10" s="20" t="s">
        <v>38</v>
      </c>
      <c r="E10" s="9"/>
      <c r="F10" s="22">
        <f>SUM(F6:F9)</f>
        <v>500</v>
      </c>
      <c r="G10" s="22">
        <f>SUM(G6:G8)</f>
        <v>16.62</v>
      </c>
      <c r="H10" s="22">
        <f>SUM(H6:H8)</f>
        <v>16.939999999999998</v>
      </c>
      <c r="I10" s="22">
        <f>SUM(I6:I8)</f>
        <v>70.320000000000007</v>
      </c>
      <c r="J10" s="22">
        <f>SUM(J6:J8)</f>
        <v>486.82</v>
      </c>
      <c r="K10" s="29"/>
    </row>
    <row r="11" spans="1:11" ht="15" x14ac:dyDescent="0.25">
      <c r="A11" s="30">
        <f>A6</f>
        <v>1</v>
      </c>
      <c r="B11" s="15">
        <f>B6</f>
        <v>1</v>
      </c>
      <c r="C11" s="10" t="s">
        <v>24</v>
      </c>
      <c r="D11" s="12" t="s">
        <v>23</v>
      </c>
      <c r="E11" s="53"/>
      <c r="F11" s="54"/>
      <c r="G11" s="54"/>
      <c r="H11" s="54"/>
      <c r="I11" s="54"/>
      <c r="J11" s="54"/>
      <c r="K11" s="55"/>
    </row>
    <row r="12" spans="1:11" ht="15" x14ac:dyDescent="0.25">
      <c r="A12" s="28"/>
      <c r="B12" s="19"/>
      <c r="C12" s="8"/>
      <c r="D12" s="20" t="s">
        <v>38</v>
      </c>
      <c r="E12" s="13"/>
      <c r="F12" s="23">
        <f>SUM(F11:F11)</f>
        <v>0</v>
      </c>
      <c r="G12" s="23">
        <f>SUM(G11:G11)</f>
        <v>0</v>
      </c>
      <c r="H12" s="23">
        <f>SUM(H11:H11)</f>
        <v>0</v>
      </c>
      <c r="I12" s="23">
        <f>SUM(I11:I11)</f>
        <v>0</v>
      </c>
      <c r="J12" s="23">
        <f>SUM(J11:J11)</f>
        <v>0</v>
      </c>
      <c r="K12" s="31"/>
    </row>
    <row r="13" spans="1:11" ht="15" x14ac:dyDescent="0.25">
      <c r="A13" s="30">
        <f>A6</f>
        <v>1</v>
      </c>
      <c r="B13" s="15">
        <f>B6</f>
        <v>1</v>
      </c>
      <c r="C13" s="10" t="s">
        <v>25</v>
      </c>
      <c r="D13" s="7" t="s">
        <v>26</v>
      </c>
      <c r="E13" s="53"/>
      <c r="F13" s="54"/>
      <c r="G13" s="54"/>
      <c r="H13" s="54"/>
      <c r="I13" s="54"/>
      <c r="J13" s="54"/>
      <c r="K13" s="55"/>
    </row>
    <row r="14" spans="1:11" ht="30" x14ac:dyDescent="0.25">
      <c r="A14" s="27"/>
      <c r="B14" s="17"/>
      <c r="C14" s="11"/>
      <c r="D14" s="7" t="s">
        <v>27</v>
      </c>
      <c r="E14" s="62" t="s">
        <v>48</v>
      </c>
      <c r="F14" s="63">
        <v>200</v>
      </c>
      <c r="G14" s="65">
        <v>15.06</v>
      </c>
      <c r="H14" s="64">
        <v>2.16</v>
      </c>
      <c r="I14" s="64">
        <v>2.2799999999999998</v>
      </c>
      <c r="J14" s="64">
        <v>89</v>
      </c>
      <c r="K14" s="69">
        <v>147</v>
      </c>
    </row>
    <row r="15" spans="1:11" ht="15" x14ac:dyDescent="0.25">
      <c r="A15" s="27"/>
      <c r="B15" s="17"/>
      <c r="C15" s="11"/>
      <c r="D15" s="7" t="s">
        <v>28</v>
      </c>
      <c r="E15" s="62" t="s">
        <v>49</v>
      </c>
      <c r="F15" s="63">
        <v>90</v>
      </c>
      <c r="G15" s="65">
        <v>14.6</v>
      </c>
      <c r="H15" s="64">
        <v>9.76</v>
      </c>
      <c r="I15" s="64">
        <v>13.03</v>
      </c>
      <c r="J15" s="64">
        <v>230.35</v>
      </c>
      <c r="K15" s="69">
        <v>390.4</v>
      </c>
    </row>
    <row r="16" spans="1:11" ht="15" x14ac:dyDescent="0.25">
      <c r="A16" s="27"/>
      <c r="B16" s="17"/>
      <c r="C16" s="11"/>
      <c r="D16" s="7" t="s">
        <v>29</v>
      </c>
      <c r="E16" s="62" t="s">
        <v>50</v>
      </c>
      <c r="F16" s="63">
        <v>150</v>
      </c>
      <c r="G16" s="65">
        <v>38.85</v>
      </c>
      <c r="H16" s="64">
        <v>7.64</v>
      </c>
      <c r="I16" s="64">
        <v>7.91</v>
      </c>
      <c r="J16" s="64">
        <v>225.67</v>
      </c>
      <c r="K16" s="69">
        <v>237</v>
      </c>
    </row>
    <row r="17" spans="1:11" ht="15" x14ac:dyDescent="0.25">
      <c r="A17" s="27"/>
      <c r="B17" s="17"/>
      <c r="C17" s="11"/>
      <c r="D17" s="7" t="s">
        <v>30</v>
      </c>
      <c r="E17" s="62" t="s">
        <v>51</v>
      </c>
      <c r="F17" s="63">
        <v>200</v>
      </c>
      <c r="G17" s="65">
        <v>10.62</v>
      </c>
      <c r="H17" s="64">
        <v>0.08</v>
      </c>
      <c r="I17" s="64">
        <v>0</v>
      </c>
      <c r="J17" s="64">
        <v>40.44</v>
      </c>
      <c r="K17" s="69">
        <v>508</v>
      </c>
    </row>
    <row r="18" spans="1:11" ht="15" x14ac:dyDescent="0.25">
      <c r="A18" s="27"/>
      <c r="B18" s="17"/>
      <c r="C18" s="11"/>
      <c r="D18" s="7" t="s">
        <v>31</v>
      </c>
      <c r="E18" s="62" t="s">
        <v>52</v>
      </c>
      <c r="F18" s="63">
        <v>30</v>
      </c>
      <c r="G18" s="65">
        <v>10.02</v>
      </c>
      <c r="H18" s="64">
        <v>1.98</v>
      </c>
      <c r="I18" s="64">
        <v>0.36</v>
      </c>
      <c r="J18" s="64">
        <v>52.2</v>
      </c>
      <c r="K18" s="69">
        <v>109</v>
      </c>
    </row>
    <row r="19" spans="1:11" ht="15" x14ac:dyDescent="0.25">
      <c r="A19" s="27"/>
      <c r="B19" s="17"/>
      <c r="C19" s="11"/>
      <c r="D19" s="7" t="s">
        <v>32</v>
      </c>
      <c r="E19" s="62" t="s">
        <v>53</v>
      </c>
      <c r="F19" s="63">
        <v>30</v>
      </c>
      <c r="G19" s="65">
        <v>11.4</v>
      </c>
      <c r="H19" s="64">
        <v>1.98</v>
      </c>
      <c r="I19" s="64">
        <v>0.27</v>
      </c>
      <c r="J19" s="64">
        <v>59.7</v>
      </c>
      <c r="K19" s="69">
        <v>108</v>
      </c>
    </row>
    <row r="20" spans="1:11" ht="15" x14ac:dyDescent="0.25">
      <c r="A20" s="27"/>
      <c r="B20" s="17"/>
      <c r="C20" s="11"/>
      <c r="D20" s="6" t="s">
        <v>54</v>
      </c>
      <c r="E20" s="62" t="s">
        <v>55</v>
      </c>
      <c r="F20" s="63">
        <v>20</v>
      </c>
      <c r="G20" s="65">
        <v>1.64</v>
      </c>
      <c r="H20" s="64">
        <v>0.69</v>
      </c>
      <c r="I20" s="64">
        <v>0.77</v>
      </c>
      <c r="J20" s="64">
        <v>16.48</v>
      </c>
      <c r="K20" s="69">
        <v>435.1</v>
      </c>
    </row>
    <row r="21" spans="1:11" ht="15.75" thickBot="1" x14ac:dyDescent="0.3">
      <c r="A21" s="28"/>
      <c r="B21" s="19"/>
      <c r="C21" s="8"/>
      <c r="D21" s="20" t="s">
        <v>38</v>
      </c>
      <c r="E21" s="13"/>
      <c r="F21" s="22">
        <f>SUM(F13:F20)</f>
        <v>720</v>
      </c>
      <c r="G21" s="22">
        <f>SUM(G13:G20)</f>
        <v>102.19000000000001</v>
      </c>
      <c r="H21" s="22">
        <f>SUM(H13:H20)</f>
        <v>24.29</v>
      </c>
      <c r="I21" s="22">
        <f>SUM(I13:I20)</f>
        <v>24.619999999999997</v>
      </c>
      <c r="J21" s="22">
        <f>SUM(J13:J20)</f>
        <v>713.84000000000015</v>
      </c>
      <c r="K21" s="29"/>
    </row>
    <row r="22" spans="1:11" ht="15" x14ac:dyDescent="0.25">
      <c r="A22" s="30">
        <f>A6</f>
        <v>1</v>
      </c>
      <c r="B22" s="15">
        <f>B6</f>
        <v>1</v>
      </c>
      <c r="C22" s="10" t="s">
        <v>33</v>
      </c>
      <c r="D22" s="12" t="s">
        <v>34</v>
      </c>
      <c r="E22" s="58" t="s">
        <v>56</v>
      </c>
      <c r="F22" s="70">
        <v>100</v>
      </c>
      <c r="G22" s="60">
        <v>9.27</v>
      </c>
      <c r="H22" s="60">
        <v>9.5</v>
      </c>
      <c r="I22" s="71">
        <v>32.47</v>
      </c>
      <c r="J22" s="70">
        <v>239.67</v>
      </c>
      <c r="K22" s="74" t="s">
        <v>58</v>
      </c>
    </row>
    <row r="23" spans="1:11" ht="15" x14ac:dyDescent="0.25">
      <c r="A23" s="27"/>
      <c r="B23" s="17"/>
      <c r="C23" s="11"/>
      <c r="D23" s="12" t="s">
        <v>30</v>
      </c>
      <c r="E23" s="62" t="s">
        <v>57</v>
      </c>
      <c r="F23" s="63">
        <v>200</v>
      </c>
      <c r="G23" s="72">
        <v>0.24</v>
      </c>
      <c r="H23" s="72">
        <v>0.06</v>
      </c>
      <c r="I23" s="73">
        <v>10.16</v>
      </c>
      <c r="J23" s="63">
        <v>42.14</v>
      </c>
      <c r="K23" s="6">
        <v>511.1</v>
      </c>
    </row>
    <row r="24" spans="1:11" ht="15" x14ac:dyDescent="0.25">
      <c r="A24" s="28"/>
      <c r="B24" s="19"/>
      <c r="C24" s="8"/>
      <c r="D24" s="20" t="s">
        <v>38</v>
      </c>
      <c r="E24" s="13"/>
      <c r="F24" s="22">
        <f>SUM(F22:F23)</f>
        <v>300</v>
      </c>
      <c r="G24" s="22">
        <f>SUM(G22:G23)</f>
        <v>9.51</v>
      </c>
      <c r="H24" s="22">
        <f>SUM(H22:H23)</f>
        <v>9.56</v>
      </c>
      <c r="I24" s="22">
        <f>SUM(I22:I23)</f>
        <v>42.629999999999995</v>
      </c>
      <c r="J24" s="22">
        <f>SUM(J22:J23)</f>
        <v>281.81</v>
      </c>
      <c r="K24" s="29"/>
    </row>
    <row r="25" spans="1:11" ht="15" x14ac:dyDescent="0.25">
      <c r="A25" s="30">
        <f>A6</f>
        <v>1</v>
      </c>
      <c r="B25" s="15">
        <f>B6</f>
        <v>1</v>
      </c>
      <c r="C25" s="10" t="s">
        <v>35</v>
      </c>
      <c r="D25" s="7" t="s">
        <v>20</v>
      </c>
      <c r="E25" s="53"/>
      <c r="F25" s="54"/>
      <c r="G25" s="54"/>
      <c r="H25" s="54"/>
      <c r="I25" s="54"/>
      <c r="J25" s="54"/>
      <c r="K25" s="55"/>
    </row>
    <row r="26" spans="1:11" ht="15" x14ac:dyDescent="0.25">
      <c r="A26" s="27"/>
      <c r="B26" s="17"/>
      <c r="C26" s="11"/>
      <c r="D26" s="7" t="s">
        <v>29</v>
      </c>
      <c r="E26" s="53"/>
      <c r="F26" s="54"/>
      <c r="G26" s="54"/>
      <c r="H26" s="54"/>
      <c r="I26" s="54"/>
      <c r="J26" s="54"/>
      <c r="K26" s="55"/>
    </row>
    <row r="27" spans="1:11" ht="15" x14ac:dyDescent="0.25">
      <c r="A27" s="27"/>
      <c r="B27" s="17"/>
      <c r="C27" s="11"/>
      <c r="D27" s="7" t="s">
        <v>30</v>
      </c>
      <c r="E27" s="53"/>
      <c r="F27" s="54"/>
      <c r="G27" s="54"/>
      <c r="H27" s="54"/>
      <c r="I27" s="54"/>
      <c r="J27" s="54"/>
      <c r="K27" s="55"/>
    </row>
    <row r="28" spans="1:11" ht="15" x14ac:dyDescent="0.25">
      <c r="A28" s="27"/>
      <c r="B28" s="17"/>
      <c r="C28" s="11"/>
      <c r="D28" s="7" t="s">
        <v>22</v>
      </c>
      <c r="E28" s="53"/>
      <c r="F28" s="54"/>
      <c r="G28" s="54"/>
      <c r="H28" s="54"/>
      <c r="I28" s="54"/>
      <c r="J28" s="54"/>
      <c r="K28" s="55"/>
    </row>
    <row r="29" spans="1:11" ht="15" x14ac:dyDescent="0.25">
      <c r="A29" s="28"/>
      <c r="B29" s="19"/>
      <c r="C29" s="8"/>
      <c r="D29" s="20" t="s">
        <v>38</v>
      </c>
      <c r="E29" s="9"/>
      <c r="F29" s="22">
        <f>SUM(F25:F28)</f>
        <v>0</v>
      </c>
      <c r="G29" s="22">
        <f>SUM(G25:G28)</f>
        <v>0</v>
      </c>
      <c r="H29" s="22">
        <f>SUM(H25:H28)</f>
        <v>0</v>
      </c>
      <c r="I29" s="22">
        <f>SUM(I25:I28)</f>
        <v>0</v>
      </c>
      <c r="J29" s="22">
        <f>SUM(J25:J28)</f>
        <v>0</v>
      </c>
      <c r="K29" s="29"/>
    </row>
    <row r="30" spans="1:11" ht="15" x14ac:dyDescent="0.25">
      <c r="A30" s="30">
        <f>A6</f>
        <v>1</v>
      </c>
      <c r="B30" s="15">
        <f>B6</f>
        <v>1</v>
      </c>
      <c r="C30" s="10" t="s">
        <v>36</v>
      </c>
      <c r="D30" s="12" t="s">
        <v>37</v>
      </c>
      <c r="E30" s="53"/>
      <c r="F30" s="54"/>
      <c r="G30" s="54"/>
      <c r="H30" s="54"/>
      <c r="I30" s="54"/>
      <c r="J30" s="54"/>
      <c r="K30" s="55"/>
    </row>
    <row r="31" spans="1:11" ht="15" x14ac:dyDescent="0.25">
      <c r="A31" s="27"/>
      <c r="B31" s="17"/>
      <c r="C31" s="11"/>
      <c r="D31" s="12" t="s">
        <v>34</v>
      </c>
      <c r="E31" s="53"/>
      <c r="F31" s="54"/>
      <c r="G31" s="54"/>
      <c r="H31" s="54"/>
      <c r="I31" s="54"/>
      <c r="J31" s="54"/>
      <c r="K31" s="55"/>
    </row>
    <row r="32" spans="1:11" ht="15" x14ac:dyDescent="0.25">
      <c r="A32" s="27"/>
      <c r="B32" s="17"/>
      <c r="C32" s="11"/>
      <c r="D32" s="12" t="s">
        <v>30</v>
      </c>
      <c r="E32" s="53"/>
      <c r="F32" s="54"/>
      <c r="G32" s="54"/>
      <c r="H32" s="54"/>
      <c r="I32" s="54"/>
      <c r="J32" s="54"/>
      <c r="K32" s="55"/>
    </row>
    <row r="33" spans="1:11" ht="15" x14ac:dyDescent="0.25">
      <c r="A33" s="27"/>
      <c r="B33" s="17"/>
      <c r="C33" s="11"/>
      <c r="D33" s="12" t="s">
        <v>23</v>
      </c>
      <c r="E33" s="53"/>
      <c r="F33" s="54"/>
      <c r="G33" s="54"/>
      <c r="H33" s="54"/>
      <c r="I33" s="54"/>
      <c r="J33" s="54"/>
      <c r="K33" s="55"/>
    </row>
    <row r="34" spans="1:11" ht="15" x14ac:dyDescent="0.25">
      <c r="A34" s="28"/>
      <c r="B34" s="19"/>
      <c r="C34" s="8"/>
      <c r="D34" s="21" t="s">
        <v>38</v>
      </c>
      <c r="E34" s="9"/>
      <c r="F34" s="22">
        <f>SUM(F30:F33)</f>
        <v>0</v>
      </c>
      <c r="G34" s="22">
        <f>SUM(G30:G33)</f>
        <v>0</v>
      </c>
      <c r="H34" s="22">
        <f>SUM(H30:H33)</f>
        <v>0</v>
      </c>
      <c r="I34" s="22">
        <f>SUM(I30:I33)</f>
        <v>0</v>
      </c>
      <c r="J34" s="22">
        <f>SUM(J30:J33)</f>
        <v>0</v>
      </c>
      <c r="K34" s="29"/>
    </row>
    <row r="35" spans="1:11" ht="15.75" thickBot="1" x14ac:dyDescent="0.25">
      <c r="A35" s="34">
        <f>A6</f>
        <v>1</v>
      </c>
      <c r="B35" s="35">
        <f>B6</f>
        <v>1</v>
      </c>
      <c r="C35" s="87" t="s">
        <v>4</v>
      </c>
      <c r="D35" s="88"/>
      <c r="E35" s="36"/>
      <c r="F35" s="37">
        <f>F10+F12+F21+F24+F29+F34</f>
        <v>1520</v>
      </c>
      <c r="G35" s="37">
        <f>G10+G12+G21+G24+G29+G34</f>
        <v>128.32000000000002</v>
      </c>
      <c r="H35" s="37">
        <f>H10+H12+H21+H24+H29+H34</f>
        <v>50.79</v>
      </c>
      <c r="I35" s="37">
        <f>I10+I12+I21+I24+I29+I34</f>
        <v>137.57</v>
      </c>
      <c r="J35" s="37">
        <f>J10+J12+J21+J24+J29+J34</f>
        <v>1482.47</v>
      </c>
      <c r="K35" s="38"/>
    </row>
    <row r="36" spans="1:11" ht="15" x14ac:dyDescent="0.25">
      <c r="A36" s="16">
        <v>1</v>
      </c>
      <c r="B36" s="17">
        <v>2</v>
      </c>
      <c r="C36" s="26" t="s">
        <v>19</v>
      </c>
      <c r="D36" s="5" t="s">
        <v>20</v>
      </c>
      <c r="E36" s="58" t="s">
        <v>59</v>
      </c>
      <c r="F36" s="59">
        <v>200</v>
      </c>
      <c r="G36" s="61">
        <v>40.619999999999997</v>
      </c>
      <c r="H36" s="59">
        <v>7.82</v>
      </c>
      <c r="I36" s="59">
        <v>7.04</v>
      </c>
      <c r="J36" s="59">
        <v>257.32</v>
      </c>
      <c r="K36" s="61">
        <v>40.619999999999997</v>
      </c>
    </row>
    <row r="37" spans="1:11" ht="15" x14ac:dyDescent="0.25">
      <c r="A37" s="16"/>
      <c r="B37" s="17"/>
      <c r="C37" s="11"/>
      <c r="D37" s="7" t="s">
        <v>21</v>
      </c>
      <c r="E37" s="62" t="s">
        <v>60</v>
      </c>
      <c r="F37" s="66">
        <v>200</v>
      </c>
      <c r="G37" s="65">
        <v>6.5</v>
      </c>
      <c r="H37" s="64">
        <v>0.2</v>
      </c>
      <c r="I37" s="64">
        <v>0</v>
      </c>
      <c r="J37" s="64">
        <v>26.8</v>
      </c>
      <c r="K37" s="65">
        <v>6.5</v>
      </c>
    </row>
    <row r="38" spans="1:11" ht="15" x14ac:dyDescent="0.25">
      <c r="A38" s="16"/>
      <c r="B38" s="17"/>
      <c r="C38" s="11"/>
      <c r="D38" s="7" t="s">
        <v>22</v>
      </c>
      <c r="E38" s="62" t="s">
        <v>61</v>
      </c>
      <c r="F38" s="63">
        <v>60</v>
      </c>
      <c r="G38" s="65">
        <v>22.45</v>
      </c>
      <c r="H38" s="64">
        <v>5.1100000000000003</v>
      </c>
      <c r="I38" s="64">
        <v>6.98</v>
      </c>
      <c r="J38" s="64">
        <v>193.91</v>
      </c>
      <c r="K38" s="65">
        <v>22.45</v>
      </c>
    </row>
    <row r="39" spans="1:11" ht="15" x14ac:dyDescent="0.25">
      <c r="A39" s="16"/>
      <c r="B39" s="17"/>
      <c r="C39" s="11"/>
      <c r="D39" s="7" t="s">
        <v>26</v>
      </c>
      <c r="E39" s="62" t="s">
        <v>62</v>
      </c>
      <c r="F39" s="63">
        <v>40</v>
      </c>
      <c r="G39" s="65">
        <v>0.3</v>
      </c>
      <c r="H39" s="64">
        <v>5.0999999999999996</v>
      </c>
      <c r="I39" s="64">
        <v>4.5999999999999996</v>
      </c>
      <c r="J39" s="64">
        <v>63</v>
      </c>
      <c r="K39" s="65">
        <v>0.3</v>
      </c>
    </row>
    <row r="40" spans="1:11" ht="15" x14ac:dyDescent="0.25">
      <c r="A40" s="18"/>
      <c r="B40" s="19"/>
      <c r="C40" s="8"/>
      <c r="D40" s="20" t="s">
        <v>38</v>
      </c>
      <c r="E40" s="9"/>
      <c r="F40" s="22">
        <f>SUM(F36:F39)</f>
        <v>500</v>
      </c>
      <c r="G40" s="22">
        <f>SUM(G36:G39)</f>
        <v>69.86999999999999</v>
      </c>
      <c r="H40" s="22">
        <f>SUM(H36:H39)</f>
        <v>18.229999999999997</v>
      </c>
      <c r="I40" s="22">
        <f>SUM(I36:I39)</f>
        <v>18.619999999999997</v>
      </c>
      <c r="J40" s="22">
        <f>SUM(J36:J39)</f>
        <v>541.03</v>
      </c>
      <c r="K40" s="29"/>
    </row>
    <row r="41" spans="1:11" ht="15" x14ac:dyDescent="0.25">
      <c r="A41" s="15">
        <f>A36</f>
        <v>1</v>
      </c>
      <c r="B41" s="15">
        <f>B36</f>
        <v>2</v>
      </c>
      <c r="C41" s="10" t="s">
        <v>24</v>
      </c>
      <c r="D41" s="12" t="s">
        <v>23</v>
      </c>
      <c r="E41" s="53"/>
      <c r="F41" s="54"/>
      <c r="G41" s="54"/>
      <c r="H41" s="54"/>
      <c r="I41" s="54"/>
      <c r="J41" s="54"/>
      <c r="K41" s="55"/>
    </row>
    <row r="42" spans="1:11" ht="15" x14ac:dyDescent="0.25">
      <c r="A42" s="18"/>
      <c r="B42" s="19"/>
      <c r="C42" s="8"/>
      <c r="D42" s="20" t="s">
        <v>38</v>
      </c>
      <c r="E42" s="13"/>
      <c r="F42" s="23">
        <f>SUM(F41:F41)</f>
        <v>0</v>
      </c>
      <c r="G42" s="23">
        <f>SUM(G41:G41)</f>
        <v>0</v>
      </c>
      <c r="H42" s="23">
        <f>SUM(H41:H41)</f>
        <v>0</v>
      </c>
      <c r="I42" s="23">
        <f>SUM(I41:I41)</f>
        <v>0</v>
      </c>
      <c r="J42" s="23">
        <f>SUM(J41:J41)</f>
        <v>0</v>
      </c>
      <c r="K42" s="31"/>
    </row>
    <row r="43" spans="1:11" ht="15" x14ac:dyDescent="0.25">
      <c r="A43" s="15">
        <f>A36</f>
        <v>1</v>
      </c>
      <c r="B43" s="15">
        <f>B36</f>
        <v>2</v>
      </c>
      <c r="C43" s="10" t="s">
        <v>25</v>
      </c>
      <c r="D43" s="7" t="s">
        <v>26</v>
      </c>
      <c r="E43" s="53"/>
      <c r="F43" s="54"/>
      <c r="G43" s="54"/>
      <c r="H43" s="54"/>
      <c r="I43" s="54"/>
      <c r="J43" s="54"/>
      <c r="K43" s="55"/>
    </row>
    <row r="44" spans="1:11" ht="15" x14ac:dyDescent="0.25">
      <c r="A44" s="16"/>
      <c r="B44" s="17"/>
      <c r="C44" s="11"/>
      <c r="D44" s="7" t="s">
        <v>27</v>
      </c>
      <c r="E44" s="62" t="s">
        <v>63</v>
      </c>
      <c r="F44" s="63">
        <v>200</v>
      </c>
      <c r="G44" s="64">
        <v>1.8</v>
      </c>
      <c r="H44" s="64">
        <v>5.94</v>
      </c>
      <c r="I44" s="65">
        <v>11.54</v>
      </c>
      <c r="J44" s="64">
        <v>87.07</v>
      </c>
      <c r="K44" s="69">
        <v>131</v>
      </c>
    </row>
    <row r="45" spans="1:11" ht="15" x14ac:dyDescent="0.25">
      <c r="A45" s="16"/>
      <c r="B45" s="17"/>
      <c r="C45" s="11"/>
      <c r="D45" s="7" t="s">
        <v>28</v>
      </c>
      <c r="E45" s="62" t="s">
        <v>64</v>
      </c>
      <c r="F45" s="63">
        <v>90</v>
      </c>
      <c r="G45" s="64">
        <v>14.17</v>
      </c>
      <c r="H45" s="64">
        <v>10.67</v>
      </c>
      <c r="I45" s="65">
        <v>35.229999999999997</v>
      </c>
      <c r="J45" s="64">
        <v>202.03</v>
      </c>
      <c r="K45" s="69">
        <v>110</v>
      </c>
    </row>
    <row r="46" spans="1:11" ht="15" x14ac:dyDescent="0.25">
      <c r="A46" s="16"/>
      <c r="B46" s="17"/>
      <c r="C46" s="11"/>
      <c r="D46" s="7" t="s">
        <v>29</v>
      </c>
      <c r="E46" s="62" t="s">
        <v>65</v>
      </c>
      <c r="F46" s="63">
        <v>150</v>
      </c>
      <c r="G46" s="64">
        <v>5.65</v>
      </c>
      <c r="H46" s="64">
        <v>5.5</v>
      </c>
      <c r="I46" s="65">
        <v>35.590000000000003</v>
      </c>
      <c r="J46" s="64">
        <v>191.4</v>
      </c>
      <c r="K46" s="69">
        <v>312</v>
      </c>
    </row>
    <row r="47" spans="1:11" ht="15" x14ac:dyDescent="0.25">
      <c r="A47" s="16"/>
      <c r="B47" s="17"/>
      <c r="C47" s="11"/>
      <c r="D47" s="7" t="s">
        <v>30</v>
      </c>
      <c r="E47" s="62" t="s">
        <v>66</v>
      </c>
      <c r="F47" s="63">
        <v>200</v>
      </c>
      <c r="G47" s="64">
        <v>1.92</v>
      </c>
      <c r="H47" s="64">
        <v>0.12</v>
      </c>
      <c r="I47" s="65">
        <v>25.86</v>
      </c>
      <c r="J47" s="64">
        <v>112.36</v>
      </c>
      <c r="K47" s="69" t="s">
        <v>67</v>
      </c>
    </row>
    <row r="48" spans="1:11" ht="15" x14ac:dyDescent="0.25">
      <c r="A48" s="16"/>
      <c r="B48" s="17"/>
      <c r="C48" s="11"/>
      <c r="D48" s="7" t="s">
        <v>31</v>
      </c>
      <c r="E48" s="62" t="s">
        <v>52</v>
      </c>
      <c r="F48" s="63">
        <v>30</v>
      </c>
      <c r="G48" s="64">
        <v>1.98</v>
      </c>
      <c r="H48" s="64">
        <v>0.36</v>
      </c>
      <c r="I48" s="65">
        <v>10.02</v>
      </c>
      <c r="J48" s="64">
        <v>52.2</v>
      </c>
      <c r="K48" s="69">
        <v>109</v>
      </c>
    </row>
    <row r="49" spans="1:11" ht="15" x14ac:dyDescent="0.25">
      <c r="A49" s="16"/>
      <c r="B49" s="17"/>
      <c r="C49" s="11"/>
      <c r="D49" s="7" t="s">
        <v>32</v>
      </c>
      <c r="E49" s="62" t="s">
        <v>53</v>
      </c>
      <c r="F49" s="63">
        <v>30</v>
      </c>
      <c r="G49" s="64">
        <v>1.98</v>
      </c>
      <c r="H49" s="64">
        <v>0.27</v>
      </c>
      <c r="I49" s="65">
        <v>11.4</v>
      </c>
      <c r="J49" s="64">
        <v>59.7</v>
      </c>
      <c r="K49" s="69">
        <v>108</v>
      </c>
    </row>
    <row r="50" spans="1:11" ht="15.75" thickBot="1" x14ac:dyDescent="0.3">
      <c r="A50" s="18"/>
      <c r="B50" s="19"/>
      <c r="C50" s="8"/>
      <c r="D50" s="20" t="s">
        <v>38</v>
      </c>
      <c r="E50" s="13"/>
      <c r="F50" s="22">
        <f>SUM(F43:F49)</f>
        <v>700</v>
      </c>
      <c r="G50" s="22">
        <f>SUM(G43:G49)</f>
        <v>27.5</v>
      </c>
      <c r="H50" s="22">
        <f>SUM(H43:H49)</f>
        <v>22.86</v>
      </c>
      <c r="I50" s="22">
        <f>SUM(I43:I49)</f>
        <v>129.63999999999999</v>
      </c>
      <c r="J50" s="22">
        <f>SUM(J43:J49)</f>
        <v>704.7600000000001</v>
      </c>
      <c r="K50" s="29"/>
    </row>
    <row r="51" spans="1:11" ht="15" x14ac:dyDescent="0.25">
      <c r="A51" s="15">
        <f>A36</f>
        <v>1</v>
      </c>
      <c r="B51" s="15">
        <f>B36</f>
        <v>2</v>
      </c>
      <c r="C51" s="10" t="s">
        <v>33</v>
      </c>
      <c r="D51" s="12" t="s">
        <v>34</v>
      </c>
      <c r="E51" s="58" t="s">
        <v>68</v>
      </c>
      <c r="F51" s="70">
        <v>100</v>
      </c>
      <c r="G51" s="70">
        <v>10.31</v>
      </c>
      <c r="H51" s="70">
        <v>10</v>
      </c>
      <c r="I51" s="75">
        <v>25.13</v>
      </c>
      <c r="J51" s="75">
        <v>25.13</v>
      </c>
      <c r="K51" s="77">
        <v>438</v>
      </c>
    </row>
    <row r="52" spans="1:11" ht="15" x14ac:dyDescent="0.25">
      <c r="A52" s="16"/>
      <c r="B52" s="17"/>
      <c r="C52" s="11"/>
      <c r="D52" s="12" t="s">
        <v>30</v>
      </c>
      <c r="E52" s="62" t="s">
        <v>69</v>
      </c>
      <c r="F52" s="63">
        <v>200</v>
      </c>
      <c r="G52" s="63">
        <v>0</v>
      </c>
      <c r="H52" s="63">
        <v>0</v>
      </c>
      <c r="I52" s="76">
        <v>15</v>
      </c>
      <c r="J52" s="76">
        <v>15</v>
      </c>
      <c r="K52" s="6">
        <v>614</v>
      </c>
    </row>
    <row r="53" spans="1:11" ht="15" x14ac:dyDescent="0.25">
      <c r="A53" s="18"/>
      <c r="B53" s="19"/>
      <c r="C53" s="8"/>
      <c r="D53" s="20" t="s">
        <v>38</v>
      </c>
      <c r="E53" s="13"/>
      <c r="F53" s="22">
        <f>SUM(F51:F52)</f>
        <v>300</v>
      </c>
      <c r="G53" s="22">
        <f>SUM(G51:G52)</f>
        <v>10.31</v>
      </c>
      <c r="H53" s="22">
        <f>SUM(H51:H52)</f>
        <v>10</v>
      </c>
      <c r="I53" s="22">
        <f>SUM(I51:I52)</f>
        <v>40.129999999999995</v>
      </c>
      <c r="J53" s="22">
        <f>SUM(J51:J52)</f>
        <v>40.129999999999995</v>
      </c>
      <c r="K53" s="29"/>
    </row>
    <row r="54" spans="1:11" ht="15" x14ac:dyDescent="0.25">
      <c r="A54" s="15">
        <f>A36</f>
        <v>1</v>
      </c>
      <c r="B54" s="15">
        <f>B36</f>
        <v>2</v>
      </c>
      <c r="C54" s="10" t="s">
        <v>35</v>
      </c>
      <c r="D54" s="7" t="s">
        <v>20</v>
      </c>
      <c r="E54" s="53"/>
      <c r="F54" s="54"/>
      <c r="G54" s="54"/>
      <c r="H54" s="54"/>
      <c r="I54" s="54"/>
      <c r="J54" s="54"/>
      <c r="K54" s="55"/>
    </row>
    <row r="55" spans="1:11" ht="15" x14ac:dyDescent="0.25">
      <c r="A55" s="16"/>
      <c r="B55" s="17"/>
      <c r="C55" s="11"/>
      <c r="D55" s="7" t="s">
        <v>29</v>
      </c>
      <c r="E55" s="53"/>
      <c r="F55" s="54"/>
      <c r="G55" s="54"/>
      <c r="H55" s="54"/>
      <c r="I55" s="54"/>
      <c r="J55" s="54"/>
      <c r="K55" s="55"/>
    </row>
    <row r="56" spans="1:11" ht="15" x14ac:dyDescent="0.25">
      <c r="A56" s="16"/>
      <c r="B56" s="17"/>
      <c r="C56" s="11"/>
      <c r="D56" s="7" t="s">
        <v>30</v>
      </c>
      <c r="E56" s="53"/>
      <c r="F56" s="54"/>
      <c r="G56" s="54"/>
      <c r="H56" s="54"/>
      <c r="I56" s="54"/>
      <c r="J56" s="54"/>
      <c r="K56" s="55"/>
    </row>
    <row r="57" spans="1:11" ht="15" x14ac:dyDescent="0.25">
      <c r="A57" s="16"/>
      <c r="B57" s="17"/>
      <c r="C57" s="11"/>
      <c r="D57" s="7" t="s">
        <v>22</v>
      </c>
      <c r="E57" s="53"/>
      <c r="F57" s="54"/>
      <c r="G57" s="54"/>
      <c r="H57" s="54"/>
      <c r="I57" s="54"/>
      <c r="J57" s="54"/>
      <c r="K57" s="55"/>
    </row>
    <row r="58" spans="1:11" ht="15" x14ac:dyDescent="0.25">
      <c r="A58" s="18"/>
      <c r="B58" s="19"/>
      <c r="C58" s="8"/>
      <c r="D58" s="20" t="s">
        <v>38</v>
      </c>
      <c r="E58" s="9"/>
      <c r="F58" s="22">
        <f>SUM(F54:F57)</f>
        <v>0</v>
      </c>
      <c r="G58" s="22">
        <f>SUM(G54:G57)</f>
        <v>0</v>
      </c>
      <c r="H58" s="22">
        <f>SUM(H54:H57)</f>
        <v>0</v>
      </c>
      <c r="I58" s="22">
        <f>SUM(I54:I57)</f>
        <v>0</v>
      </c>
      <c r="J58" s="22">
        <f>SUM(J54:J57)</f>
        <v>0</v>
      </c>
      <c r="K58" s="29"/>
    </row>
    <row r="59" spans="1:11" ht="15" x14ac:dyDescent="0.25">
      <c r="A59" s="15">
        <f>A36</f>
        <v>1</v>
      </c>
      <c r="B59" s="15">
        <f>B36</f>
        <v>2</v>
      </c>
      <c r="C59" s="10" t="s">
        <v>36</v>
      </c>
      <c r="D59" s="12" t="s">
        <v>37</v>
      </c>
      <c r="E59" s="53"/>
      <c r="F59" s="54"/>
      <c r="G59" s="54"/>
      <c r="H59" s="54"/>
      <c r="I59" s="54"/>
      <c r="J59" s="54"/>
      <c r="K59" s="55"/>
    </row>
    <row r="60" spans="1:11" ht="15" x14ac:dyDescent="0.25">
      <c r="A60" s="16"/>
      <c r="B60" s="17"/>
      <c r="C60" s="11"/>
      <c r="D60" s="12" t="s">
        <v>34</v>
      </c>
      <c r="E60" s="53"/>
      <c r="F60" s="54"/>
      <c r="G60" s="54"/>
      <c r="H60" s="54"/>
      <c r="I60" s="54"/>
      <c r="J60" s="54"/>
      <c r="K60" s="55"/>
    </row>
    <row r="61" spans="1:11" ht="15" x14ac:dyDescent="0.25">
      <c r="A61" s="16"/>
      <c r="B61" s="17"/>
      <c r="C61" s="11"/>
      <c r="D61" s="12" t="s">
        <v>30</v>
      </c>
      <c r="E61" s="53"/>
      <c r="F61" s="54"/>
      <c r="G61" s="54"/>
      <c r="H61" s="54"/>
      <c r="I61" s="54"/>
      <c r="J61" s="54"/>
      <c r="K61" s="55"/>
    </row>
    <row r="62" spans="1:11" ht="15" x14ac:dyDescent="0.25">
      <c r="A62" s="16"/>
      <c r="B62" s="17"/>
      <c r="C62" s="11"/>
      <c r="D62" s="12" t="s">
        <v>23</v>
      </c>
      <c r="E62" s="53"/>
      <c r="F62" s="54"/>
      <c r="G62" s="54"/>
      <c r="H62" s="54"/>
      <c r="I62" s="54"/>
      <c r="J62" s="54"/>
      <c r="K62" s="55"/>
    </row>
    <row r="63" spans="1:11" ht="15" x14ac:dyDescent="0.25">
      <c r="A63" s="18"/>
      <c r="B63" s="19"/>
      <c r="C63" s="8"/>
      <c r="D63" s="21" t="s">
        <v>38</v>
      </c>
      <c r="E63" s="9"/>
      <c r="F63" s="22">
        <f>SUM(F59:F62)</f>
        <v>0</v>
      </c>
      <c r="G63" s="22">
        <f>SUM(G59:G62)</f>
        <v>0</v>
      </c>
      <c r="H63" s="22">
        <f>SUM(H59:H62)</f>
        <v>0</v>
      </c>
      <c r="I63" s="22">
        <f>SUM(I59:I62)</f>
        <v>0</v>
      </c>
      <c r="J63" s="22">
        <f>SUM(J59:J62)</f>
        <v>0</v>
      </c>
      <c r="K63" s="29"/>
    </row>
    <row r="64" spans="1:11" ht="15.75" customHeight="1" thickBot="1" x14ac:dyDescent="0.25">
      <c r="A64" s="39">
        <f>A36</f>
        <v>1</v>
      </c>
      <c r="B64" s="39">
        <f>B36</f>
        <v>2</v>
      </c>
      <c r="C64" s="87" t="s">
        <v>4</v>
      </c>
      <c r="D64" s="88"/>
      <c r="E64" s="36"/>
      <c r="F64" s="37">
        <f>F40+F42+F50+F53+F58+F63</f>
        <v>1500</v>
      </c>
      <c r="G64" s="37">
        <f>G40+G42+G50+G53+G58+G63</f>
        <v>107.67999999999999</v>
      </c>
      <c r="H64" s="37">
        <f>H40+H42+H50+H53+H58+H63</f>
        <v>51.089999999999996</v>
      </c>
      <c r="I64" s="37">
        <f>I40+I42+I50+I53+I58+I63</f>
        <v>188.39</v>
      </c>
      <c r="J64" s="37">
        <f>J40+J42+J50+J53+J58+J63</f>
        <v>1285.92</v>
      </c>
      <c r="K64" s="38"/>
    </row>
    <row r="65" spans="1:11" ht="15" x14ac:dyDescent="0.25">
      <c r="A65" s="24">
        <v>1</v>
      </c>
      <c r="B65" s="25">
        <v>3</v>
      </c>
      <c r="C65" s="26" t="s">
        <v>19</v>
      </c>
      <c r="D65" s="5" t="s">
        <v>20</v>
      </c>
      <c r="E65" s="58" t="s">
        <v>70</v>
      </c>
      <c r="F65" s="59">
        <v>200</v>
      </c>
      <c r="G65" s="59">
        <v>14.12</v>
      </c>
      <c r="H65" s="59">
        <v>9.56</v>
      </c>
      <c r="I65" s="61" t="s">
        <v>71</v>
      </c>
      <c r="J65" s="59">
        <v>247.48</v>
      </c>
      <c r="K65" s="77">
        <v>117</v>
      </c>
    </row>
    <row r="66" spans="1:11" ht="15" x14ac:dyDescent="0.25">
      <c r="A66" s="27"/>
      <c r="B66" s="17"/>
      <c r="C66" s="11"/>
      <c r="D66" s="6"/>
      <c r="E66" s="62"/>
      <c r="F66" s="63"/>
      <c r="G66" s="64"/>
      <c r="H66" s="64"/>
      <c r="I66" s="65"/>
      <c r="J66" s="64"/>
      <c r="K66" s="6"/>
    </row>
    <row r="67" spans="1:11" ht="15" x14ac:dyDescent="0.25">
      <c r="A67" s="27"/>
      <c r="B67" s="17"/>
      <c r="C67" s="11"/>
      <c r="D67" s="7" t="s">
        <v>21</v>
      </c>
      <c r="E67" s="62" t="s">
        <v>72</v>
      </c>
      <c r="F67" s="66">
        <v>200</v>
      </c>
      <c r="G67" s="64">
        <v>0.16</v>
      </c>
      <c r="H67" s="64">
        <v>0.04</v>
      </c>
      <c r="I67" s="65">
        <v>9.1</v>
      </c>
      <c r="J67" s="64">
        <v>36.94</v>
      </c>
      <c r="K67" s="6">
        <v>511.2</v>
      </c>
    </row>
    <row r="68" spans="1:11" ht="15" x14ac:dyDescent="0.25">
      <c r="A68" s="27"/>
      <c r="B68" s="17"/>
      <c r="C68" s="11"/>
      <c r="D68" s="7" t="s">
        <v>34</v>
      </c>
      <c r="E68" s="62" t="s">
        <v>73</v>
      </c>
      <c r="F68" s="63">
        <v>100</v>
      </c>
      <c r="G68" s="64">
        <v>3.83</v>
      </c>
      <c r="H68" s="64">
        <v>6.72</v>
      </c>
      <c r="I68" s="65">
        <v>41.19</v>
      </c>
      <c r="J68" s="64">
        <v>276.61</v>
      </c>
      <c r="K68" s="6">
        <v>270</v>
      </c>
    </row>
    <row r="69" spans="1:11" ht="15" x14ac:dyDescent="0.25">
      <c r="A69" s="27"/>
      <c r="B69" s="17"/>
      <c r="C69" s="11"/>
      <c r="D69" s="7" t="s">
        <v>23</v>
      </c>
      <c r="E69" s="53"/>
      <c r="F69" s="54"/>
      <c r="G69" s="54"/>
      <c r="H69" s="54"/>
      <c r="I69" s="54"/>
      <c r="J69" s="54"/>
      <c r="K69" s="55"/>
    </row>
    <row r="70" spans="1:11" ht="15" x14ac:dyDescent="0.25">
      <c r="A70" s="28"/>
      <c r="B70" s="19"/>
      <c r="C70" s="8"/>
      <c r="D70" s="20" t="s">
        <v>38</v>
      </c>
      <c r="E70" s="9"/>
      <c r="F70" s="22">
        <f>SUM(F65:F69)</f>
        <v>500</v>
      </c>
      <c r="G70" s="22">
        <f>SUM(G65:G69)</f>
        <v>18.11</v>
      </c>
      <c r="H70" s="22">
        <f>SUM(H65:H69)</f>
        <v>16.32</v>
      </c>
      <c r="I70" s="22">
        <f>SUM(I65:I69)</f>
        <v>50.29</v>
      </c>
      <c r="J70" s="22">
        <f>SUM(J65:J69)</f>
        <v>561.03</v>
      </c>
      <c r="K70" s="29"/>
    </row>
    <row r="71" spans="1:11" ht="15" x14ac:dyDescent="0.25">
      <c r="A71" s="30">
        <f>A65</f>
        <v>1</v>
      </c>
      <c r="B71" s="15">
        <f>B65</f>
        <v>3</v>
      </c>
      <c r="C71" s="10" t="s">
        <v>24</v>
      </c>
      <c r="D71" s="12" t="s">
        <v>23</v>
      </c>
      <c r="E71" s="53"/>
      <c r="F71" s="54"/>
      <c r="G71" s="54"/>
      <c r="H71" s="54"/>
      <c r="I71" s="54"/>
      <c r="J71" s="54"/>
      <c r="K71" s="55"/>
    </row>
    <row r="72" spans="1:11" ht="15" x14ac:dyDescent="0.25">
      <c r="A72" s="27"/>
      <c r="B72" s="17"/>
      <c r="C72" s="11"/>
      <c r="D72" s="6"/>
      <c r="E72" s="53"/>
      <c r="F72" s="54"/>
      <c r="G72" s="54"/>
      <c r="H72" s="54"/>
      <c r="I72" s="54"/>
      <c r="J72" s="54"/>
      <c r="K72" s="55"/>
    </row>
    <row r="73" spans="1:11" ht="15" x14ac:dyDescent="0.25">
      <c r="A73" s="27"/>
      <c r="B73" s="17"/>
      <c r="C73" s="11"/>
      <c r="D73" s="6"/>
      <c r="E73" s="53"/>
      <c r="F73" s="54"/>
      <c r="G73" s="54"/>
      <c r="H73" s="54"/>
      <c r="I73" s="54"/>
      <c r="J73" s="54"/>
      <c r="K73" s="55"/>
    </row>
    <row r="74" spans="1:11" ht="15" x14ac:dyDescent="0.25">
      <c r="A74" s="28"/>
      <c r="B74" s="19"/>
      <c r="C74" s="8"/>
      <c r="D74" s="20" t="s">
        <v>38</v>
      </c>
      <c r="E74" s="13"/>
      <c r="F74" s="23">
        <f>SUM(F71:F73)</f>
        <v>0</v>
      </c>
      <c r="G74" s="23">
        <f t="shared" ref="G74" si="0">SUM(G71:G73)</f>
        <v>0</v>
      </c>
      <c r="H74" s="23">
        <f t="shared" ref="H74" si="1">SUM(H71:H73)</f>
        <v>0</v>
      </c>
      <c r="I74" s="23">
        <f t="shared" ref="I74" si="2">SUM(I71:I73)</f>
        <v>0</v>
      </c>
      <c r="J74" s="23">
        <f t="shared" ref="J74" si="3">SUM(J71:J73)</f>
        <v>0</v>
      </c>
      <c r="K74" s="31"/>
    </row>
    <row r="75" spans="1:11" ht="15" x14ac:dyDescent="0.25">
      <c r="A75" s="30">
        <f>A65</f>
        <v>1</v>
      </c>
      <c r="B75" s="15">
        <f>B65</f>
        <v>3</v>
      </c>
      <c r="C75" s="10" t="s">
        <v>25</v>
      </c>
      <c r="D75" s="7" t="s">
        <v>26</v>
      </c>
      <c r="E75" s="53"/>
      <c r="F75" s="54"/>
      <c r="G75" s="54"/>
      <c r="H75" s="54"/>
      <c r="I75" s="54"/>
      <c r="J75" s="54"/>
      <c r="K75" s="55"/>
    </row>
    <row r="76" spans="1:11" ht="15" x14ac:dyDescent="0.25">
      <c r="A76" s="27"/>
      <c r="B76" s="17"/>
      <c r="C76" s="11"/>
      <c r="D76" s="7" t="s">
        <v>27</v>
      </c>
      <c r="E76" s="62" t="s">
        <v>74</v>
      </c>
      <c r="F76" s="63">
        <v>200</v>
      </c>
      <c r="G76" s="64">
        <v>2.58</v>
      </c>
      <c r="H76" s="64">
        <v>4.6399999999999997</v>
      </c>
      <c r="I76" s="65">
        <v>15.2</v>
      </c>
      <c r="J76" s="64">
        <v>113.28</v>
      </c>
      <c r="K76" s="69">
        <v>155.30000000000001</v>
      </c>
    </row>
    <row r="77" spans="1:11" ht="15" x14ac:dyDescent="0.25">
      <c r="A77" s="27"/>
      <c r="B77" s="17"/>
      <c r="C77" s="11"/>
      <c r="D77" s="7" t="s">
        <v>28</v>
      </c>
      <c r="E77" s="62" t="s">
        <v>75</v>
      </c>
      <c r="F77" s="63">
        <v>90</v>
      </c>
      <c r="G77" s="64">
        <v>12.05</v>
      </c>
      <c r="H77" s="64">
        <v>15.92</v>
      </c>
      <c r="I77" s="65">
        <v>11.62</v>
      </c>
      <c r="J77" s="64">
        <v>203.5</v>
      </c>
      <c r="K77" s="69">
        <v>410.1</v>
      </c>
    </row>
    <row r="78" spans="1:11" ht="15" x14ac:dyDescent="0.25">
      <c r="A78" s="27"/>
      <c r="B78" s="17"/>
      <c r="C78" s="11"/>
      <c r="D78" s="7" t="s">
        <v>54</v>
      </c>
      <c r="E78" s="62" t="s">
        <v>76</v>
      </c>
      <c r="F78" s="63">
        <v>20</v>
      </c>
      <c r="G78" s="64">
        <v>0.12</v>
      </c>
      <c r="H78" s="64">
        <v>0.75</v>
      </c>
      <c r="I78" s="65">
        <v>1.07</v>
      </c>
      <c r="J78" s="64">
        <v>11.5</v>
      </c>
      <c r="K78" s="69">
        <v>453</v>
      </c>
    </row>
    <row r="79" spans="1:11" ht="15" x14ac:dyDescent="0.25">
      <c r="A79" s="27"/>
      <c r="B79" s="17"/>
      <c r="C79" s="11"/>
      <c r="D79" s="7" t="s">
        <v>29</v>
      </c>
      <c r="E79" s="62" t="s">
        <v>77</v>
      </c>
      <c r="F79" s="63">
        <v>150</v>
      </c>
      <c r="G79" s="64">
        <v>8.9</v>
      </c>
      <c r="H79" s="64">
        <v>8.7100000000000009</v>
      </c>
      <c r="I79" s="65">
        <v>48.91</v>
      </c>
      <c r="J79" s="64">
        <v>266.49</v>
      </c>
      <c r="K79" s="69" t="s">
        <v>79</v>
      </c>
    </row>
    <row r="80" spans="1:11" ht="15" x14ac:dyDescent="0.25">
      <c r="A80" s="27"/>
      <c r="B80" s="17"/>
      <c r="C80" s="11"/>
      <c r="D80" s="7" t="s">
        <v>30</v>
      </c>
      <c r="E80" s="62" t="s">
        <v>78</v>
      </c>
      <c r="F80" s="63">
        <v>200</v>
      </c>
      <c r="G80" s="64">
        <v>0</v>
      </c>
      <c r="H80" s="64">
        <v>0</v>
      </c>
      <c r="I80" s="65">
        <v>19</v>
      </c>
      <c r="J80" s="64">
        <v>75</v>
      </c>
      <c r="K80" s="69" t="s">
        <v>80</v>
      </c>
    </row>
    <row r="81" spans="1:11" ht="15" x14ac:dyDescent="0.25">
      <c r="A81" s="27"/>
      <c r="B81" s="17"/>
      <c r="C81" s="11"/>
      <c r="D81" s="7" t="s">
        <v>31</v>
      </c>
      <c r="E81" s="62" t="s">
        <v>52</v>
      </c>
      <c r="F81" s="63">
        <v>30</v>
      </c>
      <c r="G81" s="64">
        <v>1.98</v>
      </c>
      <c r="H81" s="64">
        <v>0.36</v>
      </c>
      <c r="I81" s="65">
        <v>10.02</v>
      </c>
      <c r="J81" s="64">
        <v>59.7</v>
      </c>
      <c r="K81" s="69">
        <v>109</v>
      </c>
    </row>
    <row r="82" spans="1:11" ht="15" x14ac:dyDescent="0.25">
      <c r="A82" s="27"/>
      <c r="B82" s="17"/>
      <c r="C82" s="11"/>
      <c r="D82" s="7" t="s">
        <v>32</v>
      </c>
      <c r="E82" s="62" t="s">
        <v>53</v>
      </c>
      <c r="F82" s="63">
        <v>30</v>
      </c>
      <c r="G82" s="64">
        <v>1.98</v>
      </c>
      <c r="H82" s="64">
        <v>0.3</v>
      </c>
      <c r="I82" s="65">
        <v>11.4</v>
      </c>
      <c r="J82" s="64">
        <v>52.2</v>
      </c>
      <c r="K82" s="69">
        <v>108</v>
      </c>
    </row>
    <row r="83" spans="1:11" ht="15.75" thickBot="1" x14ac:dyDescent="0.3">
      <c r="A83" s="28"/>
      <c r="B83" s="19"/>
      <c r="C83" s="8"/>
      <c r="D83" s="20" t="s">
        <v>38</v>
      </c>
      <c r="E83" s="13"/>
      <c r="F83" s="22">
        <f>SUM(F75:F82)</f>
        <v>720</v>
      </c>
      <c r="G83" s="22">
        <f>SUM(G75:G82)</f>
        <v>27.61</v>
      </c>
      <c r="H83" s="22">
        <f>SUM(H75:H82)</f>
        <v>30.68</v>
      </c>
      <c r="I83" s="22">
        <f>SUM(I75:I82)</f>
        <v>117.22</v>
      </c>
      <c r="J83" s="22">
        <f>SUM(J75:J82)</f>
        <v>781.67000000000007</v>
      </c>
      <c r="K83" s="29"/>
    </row>
    <row r="84" spans="1:11" ht="30" x14ac:dyDescent="0.25">
      <c r="A84" s="30">
        <f>A65</f>
        <v>1</v>
      </c>
      <c r="B84" s="15">
        <f>B65</f>
        <v>3</v>
      </c>
      <c r="C84" s="10" t="s">
        <v>33</v>
      </c>
      <c r="D84" s="12" t="s">
        <v>34</v>
      </c>
      <c r="E84" s="58" t="s">
        <v>81</v>
      </c>
      <c r="F84" s="70">
        <v>100</v>
      </c>
      <c r="G84" s="60">
        <v>5.76</v>
      </c>
      <c r="H84" s="60">
        <v>4.7300000000000004</v>
      </c>
      <c r="I84" s="71">
        <v>28.95</v>
      </c>
      <c r="J84" s="60">
        <v>175.13</v>
      </c>
      <c r="K84" s="77">
        <v>454</v>
      </c>
    </row>
    <row r="85" spans="1:11" ht="15" x14ac:dyDescent="0.25">
      <c r="A85" s="27"/>
      <c r="B85" s="17"/>
      <c r="C85" s="11"/>
      <c r="D85" s="12" t="s">
        <v>30</v>
      </c>
      <c r="E85" s="62" t="s">
        <v>82</v>
      </c>
      <c r="F85" s="63">
        <v>200</v>
      </c>
      <c r="G85" s="72">
        <v>4.5</v>
      </c>
      <c r="H85" s="72">
        <v>5</v>
      </c>
      <c r="I85" s="73">
        <v>15.6</v>
      </c>
      <c r="J85" s="72">
        <v>158</v>
      </c>
      <c r="K85" s="6">
        <v>516.1</v>
      </c>
    </row>
    <row r="86" spans="1:11" ht="15" x14ac:dyDescent="0.25">
      <c r="A86" s="28"/>
      <c r="B86" s="19"/>
      <c r="C86" s="8"/>
      <c r="D86" s="20" t="s">
        <v>38</v>
      </c>
      <c r="E86" s="13"/>
      <c r="F86" s="22">
        <f>SUM(F84:F85)</f>
        <v>300</v>
      </c>
      <c r="G86" s="22">
        <f>SUM(G84:G85)</f>
        <v>10.26</v>
      </c>
      <c r="H86" s="22">
        <f>SUM(H84:H85)</f>
        <v>9.73</v>
      </c>
      <c r="I86" s="22">
        <f>SUM(I84:I85)</f>
        <v>44.55</v>
      </c>
      <c r="J86" s="22">
        <f>SUM(J84:J85)</f>
        <v>333.13</v>
      </c>
      <c r="K86" s="29"/>
    </row>
    <row r="87" spans="1:11" ht="15" x14ac:dyDescent="0.25">
      <c r="A87" s="30">
        <f>A65</f>
        <v>1</v>
      </c>
      <c r="B87" s="15">
        <f>B65</f>
        <v>3</v>
      </c>
      <c r="C87" s="10" t="s">
        <v>35</v>
      </c>
      <c r="D87" s="7" t="s">
        <v>20</v>
      </c>
      <c r="E87" s="53"/>
      <c r="F87" s="54"/>
      <c r="G87" s="54"/>
      <c r="H87" s="54"/>
      <c r="I87" s="54"/>
      <c r="J87" s="54"/>
      <c r="K87" s="55"/>
    </row>
    <row r="88" spans="1:11" ht="15" x14ac:dyDescent="0.25">
      <c r="A88" s="27"/>
      <c r="B88" s="17"/>
      <c r="C88" s="11"/>
      <c r="D88" s="7" t="s">
        <v>29</v>
      </c>
      <c r="E88" s="53"/>
      <c r="F88" s="54"/>
      <c r="G88" s="54"/>
      <c r="H88" s="54"/>
      <c r="I88" s="54"/>
      <c r="J88" s="54"/>
      <c r="K88" s="55"/>
    </row>
    <row r="89" spans="1:11" ht="15" x14ac:dyDescent="0.25">
      <c r="A89" s="27"/>
      <c r="B89" s="17"/>
      <c r="C89" s="11"/>
      <c r="D89" s="7" t="s">
        <v>30</v>
      </c>
      <c r="E89" s="53"/>
      <c r="F89" s="54"/>
      <c r="G89" s="54"/>
      <c r="H89" s="54"/>
      <c r="I89" s="54"/>
      <c r="J89" s="54"/>
      <c r="K89" s="55"/>
    </row>
    <row r="90" spans="1:11" ht="15" x14ac:dyDescent="0.25">
      <c r="A90" s="27"/>
      <c r="B90" s="17"/>
      <c r="C90" s="11"/>
      <c r="D90" s="7" t="s">
        <v>22</v>
      </c>
      <c r="E90" s="53"/>
      <c r="F90" s="54"/>
      <c r="G90" s="54"/>
      <c r="H90" s="54"/>
      <c r="I90" s="54"/>
      <c r="J90" s="54"/>
      <c r="K90" s="55"/>
    </row>
    <row r="91" spans="1:11" ht="15" x14ac:dyDescent="0.25">
      <c r="A91" s="28"/>
      <c r="B91" s="19"/>
      <c r="C91" s="8"/>
      <c r="D91" s="20" t="s">
        <v>38</v>
      </c>
      <c r="E91" s="9"/>
      <c r="F91" s="22">
        <f>SUM(F87:F90)</f>
        <v>0</v>
      </c>
      <c r="G91" s="22">
        <f>SUM(G87:G90)</f>
        <v>0</v>
      </c>
      <c r="H91" s="22">
        <f>SUM(H87:H90)</f>
        <v>0</v>
      </c>
      <c r="I91" s="22">
        <f>SUM(I87:I90)</f>
        <v>0</v>
      </c>
      <c r="J91" s="22">
        <f>SUM(J87:J90)</f>
        <v>0</v>
      </c>
      <c r="K91" s="29"/>
    </row>
    <row r="92" spans="1:11" ht="15" x14ac:dyDescent="0.25">
      <c r="A92" s="30">
        <f>A65</f>
        <v>1</v>
      </c>
      <c r="B92" s="15">
        <f>B65</f>
        <v>3</v>
      </c>
      <c r="C92" s="10" t="s">
        <v>36</v>
      </c>
      <c r="D92" s="12" t="s">
        <v>37</v>
      </c>
      <c r="E92" s="53"/>
      <c r="F92" s="54"/>
      <c r="G92" s="54"/>
      <c r="H92" s="54"/>
      <c r="I92" s="54"/>
      <c r="J92" s="54"/>
      <c r="K92" s="55"/>
    </row>
    <row r="93" spans="1:11" ht="15" x14ac:dyDescent="0.25">
      <c r="A93" s="27"/>
      <c r="B93" s="17"/>
      <c r="C93" s="11"/>
      <c r="D93" s="12" t="s">
        <v>34</v>
      </c>
      <c r="E93" s="53"/>
      <c r="F93" s="54"/>
      <c r="G93" s="54"/>
      <c r="H93" s="54"/>
      <c r="I93" s="54"/>
      <c r="J93" s="54"/>
      <c r="K93" s="55"/>
    </row>
    <row r="94" spans="1:11" ht="15" x14ac:dyDescent="0.25">
      <c r="A94" s="27"/>
      <c r="B94" s="17"/>
      <c r="C94" s="11"/>
      <c r="D94" s="12" t="s">
        <v>30</v>
      </c>
      <c r="E94" s="53"/>
      <c r="F94" s="54"/>
      <c r="G94" s="54"/>
      <c r="H94" s="54"/>
      <c r="I94" s="54"/>
      <c r="J94" s="54"/>
      <c r="K94" s="55"/>
    </row>
    <row r="95" spans="1:11" ht="15" x14ac:dyDescent="0.25">
      <c r="A95" s="27"/>
      <c r="B95" s="17"/>
      <c r="C95" s="11"/>
      <c r="D95" s="12" t="s">
        <v>23</v>
      </c>
      <c r="E95" s="53"/>
      <c r="F95" s="54"/>
      <c r="G95" s="54"/>
      <c r="H95" s="54"/>
      <c r="I95" s="54"/>
      <c r="J95" s="54"/>
      <c r="K95" s="55"/>
    </row>
    <row r="96" spans="1:11" ht="15" x14ac:dyDescent="0.25">
      <c r="A96" s="28"/>
      <c r="B96" s="19"/>
      <c r="C96" s="8"/>
      <c r="D96" s="21" t="s">
        <v>38</v>
      </c>
      <c r="E96" s="9"/>
      <c r="F96" s="22">
        <f>SUM(F92:F95)</f>
        <v>0</v>
      </c>
      <c r="G96" s="22">
        <f>SUM(G92:G95)</f>
        <v>0</v>
      </c>
      <c r="H96" s="22">
        <f>SUM(H92:H95)</f>
        <v>0</v>
      </c>
      <c r="I96" s="22">
        <f>SUM(I92:I95)</f>
        <v>0</v>
      </c>
      <c r="J96" s="22">
        <f>SUM(J92:J95)</f>
        <v>0</v>
      </c>
      <c r="K96" s="29"/>
    </row>
    <row r="97" spans="1:11" ht="15.75" customHeight="1" thickBot="1" x14ac:dyDescent="0.25">
      <c r="A97" s="34">
        <f>A65</f>
        <v>1</v>
      </c>
      <c r="B97" s="35">
        <f>B65</f>
        <v>3</v>
      </c>
      <c r="C97" s="87" t="s">
        <v>4</v>
      </c>
      <c r="D97" s="88"/>
      <c r="E97" s="36"/>
      <c r="F97" s="37">
        <f>F70+F74+F83+F86+F91+F96</f>
        <v>1520</v>
      </c>
      <c r="G97" s="37">
        <f>G70+G74+G83+G86+G91+G96</f>
        <v>55.98</v>
      </c>
      <c r="H97" s="37">
        <f>H70+H74+H83+H86+H91+H96</f>
        <v>56.730000000000004</v>
      </c>
      <c r="I97" s="37">
        <f>I70+I74+I83+I86+I91+I96</f>
        <v>212.06</v>
      </c>
      <c r="J97" s="37">
        <f>J70+J74+J83+J86+J91+J96</f>
        <v>1675.83</v>
      </c>
      <c r="K97" s="38"/>
    </row>
    <row r="98" spans="1:11" ht="15" x14ac:dyDescent="0.25">
      <c r="A98" s="24">
        <v>1</v>
      </c>
      <c r="B98" s="25">
        <v>4</v>
      </c>
      <c r="C98" s="26" t="s">
        <v>19</v>
      </c>
      <c r="D98" s="5" t="s">
        <v>20</v>
      </c>
      <c r="E98" s="58" t="s">
        <v>83</v>
      </c>
      <c r="F98" s="59">
        <v>200</v>
      </c>
      <c r="G98" s="59">
        <v>7.16</v>
      </c>
      <c r="H98" s="59">
        <v>5.4</v>
      </c>
      <c r="I98" s="61">
        <v>20.8</v>
      </c>
      <c r="J98" s="59">
        <v>191.9</v>
      </c>
      <c r="K98" s="77">
        <v>266</v>
      </c>
    </row>
    <row r="99" spans="1:11" ht="15" x14ac:dyDescent="0.25">
      <c r="A99" s="27"/>
      <c r="B99" s="17"/>
      <c r="C99" s="11"/>
      <c r="D99" s="7" t="s">
        <v>21</v>
      </c>
      <c r="E99" s="62" t="s">
        <v>84</v>
      </c>
      <c r="F99" s="66">
        <v>200</v>
      </c>
      <c r="G99" s="64">
        <v>0.24</v>
      </c>
      <c r="H99" s="64">
        <v>0</v>
      </c>
      <c r="I99" s="65">
        <v>7.24</v>
      </c>
      <c r="J99" s="64">
        <v>29.8</v>
      </c>
      <c r="K99" s="6">
        <v>111</v>
      </c>
    </row>
    <row r="100" spans="1:11" ht="15" x14ac:dyDescent="0.25">
      <c r="A100" s="27"/>
      <c r="B100" s="17"/>
      <c r="C100" s="11"/>
      <c r="D100" s="7" t="s">
        <v>22</v>
      </c>
      <c r="E100" s="62" t="s">
        <v>85</v>
      </c>
      <c r="F100" s="63">
        <v>40</v>
      </c>
      <c r="G100" s="64">
        <v>3</v>
      </c>
      <c r="H100" s="64">
        <v>1</v>
      </c>
      <c r="I100" s="65">
        <v>20.8</v>
      </c>
      <c r="J100" s="64">
        <v>108</v>
      </c>
      <c r="K100" s="6">
        <v>144</v>
      </c>
    </row>
    <row r="101" spans="1:11" ht="15" x14ac:dyDescent="0.25">
      <c r="A101" s="27"/>
      <c r="B101" s="17"/>
      <c r="C101" s="11"/>
      <c r="D101" s="7" t="s">
        <v>26</v>
      </c>
      <c r="E101" s="62" t="s">
        <v>86</v>
      </c>
      <c r="F101" s="63">
        <v>100</v>
      </c>
      <c r="G101" s="64">
        <v>3.48</v>
      </c>
      <c r="H101" s="64">
        <v>3.42</v>
      </c>
      <c r="I101" s="65">
        <v>0</v>
      </c>
      <c r="J101" s="64">
        <v>54.6</v>
      </c>
      <c r="K101" s="69">
        <v>100</v>
      </c>
    </row>
    <row r="102" spans="1:11" ht="15" x14ac:dyDescent="0.25">
      <c r="A102" s="27"/>
      <c r="B102" s="17"/>
      <c r="C102" s="11"/>
      <c r="D102" s="6" t="s">
        <v>26</v>
      </c>
      <c r="E102" s="62" t="s">
        <v>87</v>
      </c>
      <c r="F102" s="63">
        <v>10</v>
      </c>
      <c r="G102" s="64">
        <v>0.13</v>
      </c>
      <c r="H102" s="64">
        <v>5.15</v>
      </c>
      <c r="I102" s="65">
        <v>0.17</v>
      </c>
      <c r="J102" s="64">
        <v>56.6</v>
      </c>
      <c r="K102" s="6">
        <v>105</v>
      </c>
    </row>
    <row r="103" spans="1:11" ht="15.75" thickBot="1" x14ac:dyDescent="0.3">
      <c r="A103" s="27"/>
      <c r="B103" s="17"/>
      <c r="C103" s="11"/>
      <c r="D103" s="6" t="s">
        <v>34</v>
      </c>
      <c r="E103" s="78" t="s">
        <v>88</v>
      </c>
      <c r="F103" s="79">
        <v>40</v>
      </c>
      <c r="G103" s="80">
        <v>3</v>
      </c>
      <c r="H103" s="80">
        <v>2.72</v>
      </c>
      <c r="I103" s="81">
        <v>29.8</v>
      </c>
      <c r="J103" s="80">
        <v>66.84</v>
      </c>
      <c r="K103" s="82">
        <v>590</v>
      </c>
    </row>
    <row r="104" spans="1:11" ht="15" x14ac:dyDescent="0.25">
      <c r="A104" s="28"/>
      <c r="B104" s="19"/>
      <c r="C104" s="8"/>
      <c r="D104" s="20" t="s">
        <v>38</v>
      </c>
      <c r="E104" s="9"/>
      <c r="F104" s="22">
        <f>SUM(F98:F103)</f>
        <v>590</v>
      </c>
      <c r="G104" s="22">
        <f>SUM(G98:G103)</f>
        <v>17.010000000000002</v>
      </c>
      <c r="H104" s="22">
        <f>SUM(H98:H103)</f>
        <v>17.690000000000001</v>
      </c>
      <c r="I104" s="22">
        <f>SUM(I98:I103)</f>
        <v>78.81</v>
      </c>
      <c r="J104" s="22">
        <f>SUM(J98:J103)</f>
        <v>507.74000000000012</v>
      </c>
      <c r="K104" s="29"/>
    </row>
    <row r="105" spans="1:11" ht="15" x14ac:dyDescent="0.25">
      <c r="A105" s="30">
        <f>A98</f>
        <v>1</v>
      </c>
      <c r="B105" s="15">
        <f>B98</f>
        <v>4</v>
      </c>
      <c r="C105" s="10" t="s">
        <v>24</v>
      </c>
      <c r="D105" s="12" t="s">
        <v>23</v>
      </c>
      <c r="E105" s="53"/>
      <c r="F105" s="54"/>
      <c r="G105" s="54"/>
      <c r="H105" s="54"/>
      <c r="I105" s="54"/>
      <c r="J105" s="54"/>
      <c r="K105" s="55"/>
    </row>
    <row r="106" spans="1:11" ht="15" x14ac:dyDescent="0.25">
      <c r="A106" s="27"/>
      <c r="B106" s="17"/>
      <c r="C106" s="11"/>
      <c r="D106" s="6"/>
      <c r="E106" s="53"/>
      <c r="F106" s="54"/>
      <c r="G106" s="54"/>
      <c r="H106" s="54"/>
      <c r="I106" s="54"/>
      <c r="J106" s="54"/>
      <c r="K106" s="55"/>
    </row>
    <row r="107" spans="1:11" ht="15" x14ac:dyDescent="0.25">
      <c r="A107" s="27"/>
      <c r="B107" s="17"/>
      <c r="C107" s="11"/>
      <c r="D107" s="6"/>
      <c r="E107" s="53"/>
      <c r="F107" s="54"/>
      <c r="G107" s="54"/>
      <c r="H107" s="54"/>
      <c r="I107" s="54"/>
      <c r="J107" s="54"/>
      <c r="K107" s="55"/>
    </row>
    <row r="108" spans="1:11" ht="15" x14ac:dyDescent="0.25">
      <c r="A108" s="28"/>
      <c r="B108" s="19"/>
      <c r="C108" s="8"/>
      <c r="D108" s="20" t="s">
        <v>38</v>
      </c>
      <c r="E108" s="13"/>
      <c r="F108" s="23">
        <f>SUM(F105:F107)</f>
        <v>0</v>
      </c>
      <c r="G108" s="23">
        <f t="shared" ref="G108" si="4">SUM(G105:G107)</f>
        <v>0</v>
      </c>
      <c r="H108" s="23">
        <f t="shared" ref="H108" si="5">SUM(H105:H107)</f>
        <v>0</v>
      </c>
      <c r="I108" s="23">
        <f t="shared" ref="I108" si="6">SUM(I105:I107)</f>
        <v>0</v>
      </c>
      <c r="J108" s="23">
        <f t="shared" ref="J108" si="7">SUM(J105:J107)</f>
        <v>0</v>
      </c>
      <c r="K108" s="31"/>
    </row>
    <row r="109" spans="1:11" ht="15" x14ac:dyDescent="0.25">
      <c r="A109" s="30">
        <f>A98</f>
        <v>1</v>
      </c>
      <c r="B109" s="15">
        <f>B98</f>
        <v>4</v>
      </c>
      <c r="C109" s="10" t="s">
        <v>25</v>
      </c>
      <c r="D109" s="7" t="s">
        <v>26</v>
      </c>
      <c r="E109" s="53"/>
      <c r="F109" s="54"/>
      <c r="G109" s="54"/>
      <c r="H109" s="54"/>
      <c r="I109" s="54"/>
      <c r="J109" s="54"/>
      <c r="K109" s="55"/>
    </row>
    <row r="110" spans="1:11" ht="15" x14ac:dyDescent="0.25">
      <c r="A110" s="27"/>
      <c r="B110" s="17"/>
      <c r="C110" s="11"/>
      <c r="D110" s="7" t="s">
        <v>27</v>
      </c>
      <c r="E110" s="62" t="s">
        <v>89</v>
      </c>
      <c r="F110" s="63">
        <v>200</v>
      </c>
      <c r="G110" s="64">
        <v>1.84</v>
      </c>
      <c r="H110" s="64">
        <v>4.4000000000000004</v>
      </c>
      <c r="I110" s="65">
        <v>22.1</v>
      </c>
      <c r="J110" s="64">
        <v>129.36000000000001</v>
      </c>
      <c r="K110" s="69">
        <v>144.1</v>
      </c>
    </row>
    <row r="111" spans="1:11" ht="15" x14ac:dyDescent="0.25">
      <c r="A111" s="27"/>
      <c r="B111" s="17"/>
      <c r="C111" s="11"/>
      <c r="D111" s="7" t="s">
        <v>28</v>
      </c>
      <c r="E111" s="62" t="s">
        <v>90</v>
      </c>
      <c r="F111" s="63">
        <v>240</v>
      </c>
      <c r="G111" s="64">
        <v>18.059999999999999</v>
      </c>
      <c r="H111" s="64">
        <v>19.489999999999998</v>
      </c>
      <c r="I111" s="65">
        <v>52.79</v>
      </c>
      <c r="J111" s="64">
        <v>423.3</v>
      </c>
      <c r="K111" s="69">
        <v>407</v>
      </c>
    </row>
    <row r="112" spans="1:11" ht="15" x14ac:dyDescent="0.25">
      <c r="A112" s="27"/>
      <c r="B112" s="17"/>
      <c r="C112" s="11"/>
      <c r="D112" s="7" t="s">
        <v>29</v>
      </c>
      <c r="E112" s="62"/>
      <c r="F112" s="63"/>
      <c r="G112" s="64"/>
      <c r="H112" s="64"/>
      <c r="I112" s="65"/>
      <c r="J112" s="64"/>
      <c r="K112" s="69"/>
    </row>
    <row r="113" spans="1:11" ht="15" x14ac:dyDescent="0.25">
      <c r="A113" s="27"/>
      <c r="B113" s="17"/>
      <c r="C113" s="11"/>
      <c r="D113" s="7" t="s">
        <v>30</v>
      </c>
      <c r="E113" s="62" t="s">
        <v>57</v>
      </c>
      <c r="F113" s="63">
        <v>200</v>
      </c>
      <c r="G113" s="64">
        <v>0.24</v>
      </c>
      <c r="H113" s="64">
        <v>0.06</v>
      </c>
      <c r="I113" s="65">
        <v>10.16</v>
      </c>
      <c r="J113" s="64">
        <v>41.14</v>
      </c>
      <c r="K113" s="69">
        <v>511.1</v>
      </c>
    </row>
    <row r="114" spans="1:11" ht="15" x14ac:dyDescent="0.25">
      <c r="A114" s="27"/>
      <c r="B114" s="17"/>
      <c r="C114" s="11"/>
      <c r="D114" s="7" t="s">
        <v>31</v>
      </c>
      <c r="E114" s="62" t="s">
        <v>52</v>
      </c>
      <c r="F114" s="63">
        <v>30</v>
      </c>
      <c r="G114" s="64">
        <v>1.98</v>
      </c>
      <c r="H114" s="64">
        <v>0.36</v>
      </c>
      <c r="I114" s="65">
        <v>10.02</v>
      </c>
      <c r="J114" s="64">
        <v>52.2</v>
      </c>
      <c r="K114" s="69">
        <v>109</v>
      </c>
    </row>
    <row r="115" spans="1:11" ht="15" x14ac:dyDescent="0.25">
      <c r="A115" s="27"/>
      <c r="B115" s="17"/>
      <c r="C115" s="11"/>
      <c r="D115" s="7" t="s">
        <v>32</v>
      </c>
      <c r="E115" s="62" t="s">
        <v>53</v>
      </c>
      <c r="F115" s="63">
        <v>30</v>
      </c>
      <c r="G115" s="64">
        <v>1.98</v>
      </c>
      <c r="H115" s="64">
        <v>0.3</v>
      </c>
      <c r="I115" s="65">
        <v>11.4</v>
      </c>
      <c r="J115" s="64">
        <v>52.2</v>
      </c>
      <c r="K115" s="69">
        <v>108</v>
      </c>
    </row>
    <row r="116" spans="1:11" ht="15.75" thickBot="1" x14ac:dyDescent="0.3">
      <c r="A116" s="28"/>
      <c r="B116" s="19"/>
      <c r="C116" s="8"/>
      <c r="D116" s="20" t="s">
        <v>38</v>
      </c>
      <c r="E116" s="13"/>
      <c r="F116" s="22">
        <f>SUM(F109:F115)</f>
        <v>700</v>
      </c>
      <c r="G116" s="22">
        <f>SUM(G109:G115)</f>
        <v>24.099999999999998</v>
      </c>
      <c r="H116" s="22">
        <f>SUM(H109:H115)</f>
        <v>24.61</v>
      </c>
      <c r="I116" s="22">
        <f>SUM(I109:I115)</f>
        <v>106.47</v>
      </c>
      <c r="J116" s="22">
        <f>SUM(J109:J115)</f>
        <v>698.20000000000016</v>
      </c>
      <c r="K116" s="29"/>
    </row>
    <row r="117" spans="1:11" ht="15" x14ac:dyDescent="0.25">
      <c r="A117" s="30">
        <f>A98</f>
        <v>1</v>
      </c>
      <c r="B117" s="15">
        <f>B98</f>
        <v>4</v>
      </c>
      <c r="C117" s="10" t="s">
        <v>33</v>
      </c>
      <c r="D117" s="12" t="s">
        <v>34</v>
      </c>
      <c r="E117" s="58" t="s">
        <v>91</v>
      </c>
      <c r="F117" s="70">
        <v>100</v>
      </c>
      <c r="G117" s="60">
        <v>9.4700000000000006</v>
      </c>
      <c r="H117" s="60">
        <v>10.28</v>
      </c>
      <c r="I117" s="71">
        <v>35.159999999999997</v>
      </c>
      <c r="J117" s="70">
        <v>225.64</v>
      </c>
      <c r="K117" s="77">
        <v>573.20000000000005</v>
      </c>
    </row>
    <row r="118" spans="1:11" ht="15" x14ac:dyDescent="0.25">
      <c r="A118" s="27"/>
      <c r="B118" s="17"/>
      <c r="C118" s="11"/>
      <c r="D118" s="12" t="s">
        <v>30</v>
      </c>
      <c r="E118" s="62" t="s">
        <v>92</v>
      </c>
      <c r="F118" s="63">
        <v>200</v>
      </c>
      <c r="G118" s="72">
        <v>0</v>
      </c>
      <c r="H118" s="72">
        <v>0</v>
      </c>
      <c r="I118" s="73">
        <v>23</v>
      </c>
      <c r="J118" s="63">
        <v>100</v>
      </c>
      <c r="K118" s="69" t="s">
        <v>93</v>
      </c>
    </row>
    <row r="119" spans="1:11" ht="15" x14ac:dyDescent="0.25">
      <c r="A119" s="28"/>
      <c r="B119" s="19"/>
      <c r="C119" s="8"/>
      <c r="D119" s="20" t="s">
        <v>38</v>
      </c>
      <c r="E119" s="13"/>
      <c r="F119" s="22">
        <f>SUM(F117:F118)</f>
        <v>300</v>
      </c>
      <c r="G119" s="22">
        <f>SUM(G117:G118)</f>
        <v>9.4700000000000006</v>
      </c>
      <c r="H119" s="22">
        <f>SUM(H117:H118)</f>
        <v>10.28</v>
      </c>
      <c r="I119" s="22">
        <f>SUM(I117:I118)</f>
        <v>58.16</v>
      </c>
      <c r="J119" s="22">
        <f>SUM(J117:J118)</f>
        <v>325.64</v>
      </c>
      <c r="K119" s="29"/>
    </row>
    <row r="120" spans="1:11" ht="15" x14ac:dyDescent="0.25">
      <c r="A120" s="30">
        <f>A98</f>
        <v>1</v>
      </c>
      <c r="B120" s="15">
        <f>B98</f>
        <v>4</v>
      </c>
      <c r="C120" s="10" t="s">
        <v>35</v>
      </c>
      <c r="D120" s="7" t="s">
        <v>20</v>
      </c>
      <c r="E120" s="53"/>
      <c r="F120" s="54"/>
      <c r="G120" s="54"/>
      <c r="H120" s="54"/>
      <c r="I120" s="54"/>
      <c r="J120" s="54"/>
      <c r="K120" s="55"/>
    </row>
    <row r="121" spans="1:11" ht="15" x14ac:dyDescent="0.25">
      <c r="A121" s="27"/>
      <c r="B121" s="17"/>
      <c r="C121" s="11"/>
      <c r="D121" s="7" t="s">
        <v>29</v>
      </c>
      <c r="E121" s="53"/>
      <c r="F121" s="54"/>
      <c r="G121" s="54"/>
      <c r="H121" s="54"/>
      <c r="I121" s="54"/>
      <c r="J121" s="54"/>
      <c r="K121" s="55"/>
    </row>
    <row r="122" spans="1:11" ht="15" x14ac:dyDescent="0.25">
      <c r="A122" s="27"/>
      <c r="B122" s="17"/>
      <c r="C122" s="11"/>
      <c r="D122" s="7" t="s">
        <v>30</v>
      </c>
      <c r="E122" s="53"/>
      <c r="F122" s="54"/>
      <c r="G122" s="54"/>
      <c r="H122" s="54"/>
      <c r="I122" s="54"/>
      <c r="J122" s="54"/>
      <c r="K122" s="55"/>
    </row>
    <row r="123" spans="1:11" ht="15" x14ac:dyDescent="0.25">
      <c r="A123" s="27"/>
      <c r="B123" s="17"/>
      <c r="C123" s="11"/>
      <c r="D123" s="7" t="s">
        <v>22</v>
      </c>
      <c r="E123" s="53"/>
      <c r="F123" s="54"/>
      <c r="G123" s="54"/>
      <c r="H123" s="54"/>
      <c r="I123" s="54"/>
      <c r="J123" s="54"/>
      <c r="K123" s="55"/>
    </row>
    <row r="124" spans="1:11" ht="15" x14ac:dyDescent="0.25">
      <c r="A124" s="28"/>
      <c r="B124" s="19"/>
      <c r="C124" s="8"/>
      <c r="D124" s="20" t="s">
        <v>38</v>
      </c>
      <c r="E124" s="9"/>
      <c r="F124" s="22">
        <f>SUM(F120:F123)</f>
        <v>0</v>
      </c>
      <c r="G124" s="22">
        <f>SUM(G120:G123)</f>
        <v>0</v>
      </c>
      <c r="H124" s="22">
        <f>SUM(H120:H123)</f>
        <v>0</v>
      </c>
      <c r="I124" s="22">
        <f>SUM(I120:I123)</f>
        <v>0</v>
      </c>
      <c r="J124" s="22">
        <f>SUM(J120:J123)</f>
        <v>0</v>
      </c>
      <c r="K124" s="29"/>
    </row>
    <row r="125" spans="1:11" ht="15" x14ac:dyDescent="0.25">
      <c r="A125" s="30">
        <f>A98</f>
        <v>1</v>
      </c>
      <c r="B125" s="15">
        <f>B98</f>
        <v>4</v>
      </c>
      <c r="C125" s="10" t="s">
        <v>36</v>
      </c>
      <c r="D125" s="12" t="s">
        <v>37</v>
      </c>
      <c r="E125" s="53"/>
      <c r="F125" s="54"/>
      <c r="G125" s="54"/>
      <c r="H125" s="54"/>
      <c r="I125" s="54"/>
      <c r="J125" s="54"/>
      <c r="K125" s="55"/>
    </row>
    <row r="126" spans="1:11" ht="15" x14ac:dyDescent="0.25">
      <c r="A126" s="27"/>
      <c r="B126" s="17"/>
      <c r="C126" s="11"/>
      <c r="D126" s="12" t="s">
        <v>34</v>
      </c>
      <c r="E126" s="53"/>
      <c r="F126" s="54"/>
      <c r="G126" s="54"/>
      <c r="H126" s="54"/>
      <c r="I126" s="54"/>
      <c r="J126" s="54"/>
      <c r="K126" s="55"/>
    </row>
    <row r="127" spans="1:11" ht="15" x14ac:dyDescent="0.25">
      <c r="A127" s="27"/>
      <c r="B127" s="17"/>
      <c r="C127" s="11"/>
      <c r="D127" s="12" t="s">
        <v>30</v>
      </c>
      <c r="E127" s="53"/>
      <c r="F127" s="54"/>
      <c r="G127" s="54"/>
      <c r="H127" s="54"/>
      <c r="I127" s="54"/>
      <c r="J127" s="54"/>
      <c r="K127" s="55"/>
    </row>
    <row r="128" spans="1:11" ht="15" x14ac:dyDescent="0.25">
      <c r="A128" s="27"/>
      <c r="B128" s="17"/>
      <c r="C128" s="11"/>
      <c r="D128" s="12" t="s">
        <v>23</v>
      </c>
      <c r="E128" s="53"/>
      <c r="F128" s="54"/>
      <c r="G128" s="54"/>
      <c r="H128" s="54"/>
      <c r="I128" s="54"/>
      <c r="J128" s="54"/>
      <c r="K128" s="55"/>
    </row>
    <row r="129" spans="1:11" ht="15" x14ac:dyDescent="0.25">
      <c r="A129" s="28"/>
      <c r="B129" s="19"/>
      <c r="C129" s="8"/>
      <c r="D129" s="21" t="s">
        <v>38</v>
      </c>
      <c r="E129" s="9"/>
      <c r="F129" s="22">
        <f>SUM(F125:F128)</f>
        <v>0</v>
      </c>
      <c r="G129" s="22">
        <f>SUM(G125:G128)</f>
        <v>0</v>
      </c>
      <c r="H129" s="22">
        <f>SUM(H125:H128)</f>
        <v>0</v>
      </c>
      <c r="I129" s="22">
        <f>SUM(I125:I128)</f>
        <v>0</v>
      </c>
      <c r="J129" s="22">
        <f>SUM(J125:J128)</f>
        <v>0</v>
      </c>
      <c r="K129" s="29"/>
    </row>
    <row r="130" spans="1:11" ht="15.75" customHeight="1" thickBot="1" x14ac:dyDescent="0.25">
      <c r="A130" s="34">
        <f>A98</f>
        <v>1</v>
      </c>
      <c r="B130" s="35">
        <f>B98</f>
        <v>4</v>
      </c>
      <c r="C130" s="87" t="s">
        <v>4</v>
      </c>
      <c r="D130" s="88"/>
      <c r="E130" s="36"/>
      <c r="F130" s="37">
        <f>F104+F108+F116+F119+F124+F129</f>
        <v>1590</v>
      </c>
      <c r="G130" s="37">
        <f>G104+G108+G116+G119+G124+G129</f>
        <v>50.58</v>
      </c>
      <c r="H130" s="37">
        <f>H104+H108+H116+H119+H124+H129</f>
        <v>52.58</v>
      </c>
      <c r="I130" s="37">
        <f>I104+I108+I116+I119+I124+I129</f>
        <v>243.44</v>
      </c>
      <c r="J130" s="37">
        <f>J104+J108+J116+J119+J124+J129</f>
        <v>1531.5800000000004</v>
      </c>
      <c r="K130" s="38"/>
    </row>
    <row r="131" spans="1:11" ht="15" x14ac:dyDescent="0.25">
      <c r="A131" s="24">
        <v>1</v>
      </c>
      <c r="B131" s="25">
        <v>5</v>
      </c>
      <c r="C131" s="26" t="s">
        <v>19</v>
      </c>
      <c r="D131" s="5" t="s">
        <v>20</v>
      </c>
      <c r="E131" s="58" t="s">
        <v>94</v>
      </c>
      <c r="F131" s="59">
        <v>200</v>
      </c>
      <c r="G131" s="59">
        <v>17.7</v>
      </c>
      <c r="H131" s="59">
        <v>18.3</v>
      </c>
      <c r="I131" s="61">
        <v>50.68</v>
      </c>
      <c r="J131" s="59">
        <v>395.78</v>
      </c>
      <c r="K131" s="77">
        <v>296</v>
      </c>
    </row>
    <row r="132" spans="1:11" ht="15" x14ac:dyDescent="0.25">
      <c r="A132" s="27"/>
      <c r="B132" s="17"/>
      <c r="C132" s="11"/>
      <c r="D132" s="7" t="s">
        <v>21</v>
      </c>
      <c r="E132" s="62" t="s">
        <v>95</v>
      </c>
      <c r="F132" s="66">
        <v>200</v>
      </c>
      <c r="G132" s="64">
        <v>0.26</v>
      </c>
      <c r="H132" s="64">
        <v>0.02</v>
      </c>
      <c r="I132" s="65">
        <v>8.06</v>
      </c>
      <c r="J132" s="64">
        <v>33.22</v>
      </c>
      <c r="K132" s="6">
        <v>494.1</v>
      </c>
    </row>
    <row r="133" spans="1:11" ht="15" x14ac:dyDescent="0.25">
      <c r="A133" s="27"/>
      <c r="B133" s="17"/>
      <c r="C133" s="11"/>
      <c r="D133" s="7" t="s">
        <v>22</v>
      </c>
      <c r="E133" s="62"/>
      <c r="F133" s="63"/>
      <c r="G133" s="64"/>
      <c r="H133" s="64"/>
      <c r="I133" s="65"/>
      <c r="J133" s="64"/>
      <c r="K133" s="69"/>
    </row>
    <row r="134" spans="1:11" ht="15" x14ac:dyDescent="0.25">
      <c r="A134" s="27"/>
      <c r="B134" s="17"/>
      <c r="C134" s="11"/>
      <c r="D134" s="7" t="s">
        <v>23</v>
      </c>
      <c r="E134" s="62" t="s">
        <v>96</v>
      </c>
      <c r="F134" s="63">
        <v>100</v>
      </c>
      <c r="G134" s="64">
        <v>0.4</v>
      </c>
      <c r="H134" s="64">
        <v>0.4</v>
      </c>
      <c r="I134" s="65">
        <v>9.8000000000000007</v>
      </c>
      <c r="J134" s="64">
        <v>47</v>
      </c>
      <c r="K134" s="69">
        <v>112</v>
      </c>
    </row>
    <row r="135" spans="1:11" ht="15" x14ac:dyDescent="0.25">
      <c r="A135" s="28"/>
      <c r="B135" s="19"/>
      <c r="C135" s="8"/>
      <c r="D135" s="20" t="s">
        <v>38</v>
      </c>
      <c r="E135" s="9"/>
      <c r="F135" s="22">
        <f>SUM(F131:F134)</f>
        <v>500</v>
      </c>
      <c r="G135" s="22">
        <f>SUM(G131:G134)</f>
        <v>18.36</v>
      </c>
      <c r="H135" s="22">
        <f>SUM(H131:H134)</f>
        <v>18.72</v>
      </c>
      <c r="I135" s="22">
        <f>SUM(I131:I134)</f>
        <v>68.540000000000006</v>
      </c>
      <c r="J135" s="22">
        <f>SUM(J131:J134)</f>
        <v>476</v>
      </c>
      <c r="K135" s="29"/>
    </row>
    <row r="136" spans="1:11" ht="15" x14ac:dyDescent="0.25">
      <c r="A136" s="30">
        <f>A131</f>
        <v>1</v>
      </c>
      <c r="B136" s="15">
        <f>B131</f>
        <v>5</v>
      </c>
      <c r="C136" s="10" t="s">
        <v>24</v>
      </c>
      <c r="D136" s="12" t="s">
        <v>23</v>
      </c>
      <c r="E136" s="53"/>
      <c r="F136" s="54"/>
      <c r="G136" s="54"/>
      <c r="H136" s="54"/>
      <c r="I136" s="54"/>
      <c r="J136" s="54"/>
      <c r="K136" s="55"/>
    </row>
    <row r="137" spans="1:11" ht="15" x14ac:dyDescent="0.25">
      <c r="A137" s="27"/>
      <c r="B137" s="17"/>
      <c r="C137" s="11"/>
      <c r="D137" s="6"/>
      <c r="E137" s="53"/>
      <c r="F137" s="54"/>
      <c r="G137" s="54"/>
      <c r="H137" s="54"/>
      <c r="I137" s="54"/>
      <c r="J137" s="54"/>
      <c r="K137" s="55"/>
    </row>
    <row r="138" spans="1:11" ht="15" x14ac:dyDescent="0.25">
      <c r="A138" s="27"/>
      <c r="B138" s="17"/>
      <c r="C138" s="11"/>
      <c r="D138" s="6"/>
      <c r="E138" s="53"/>
      <c r="F138" s="54"/>
      <c r="G138" s="54"/>
      <c r="H138" s="54"/>
      <c r="I138" s="54"/>
      <c r="J138" s="54"/>
      <c r="K138" s="55"/>
    </row>
    <row r="139" spans="1:11" ht="15" x14ac:dyDescent="0.25">
      <c r="A139" s="28"/>
      <c r="B139" s="19"/>
      <c r="C139" s="8"/>
      <c r="D139" s="20" t="s">
        <v>38</v>
      </c>
      <c r="E139" s="13"/>
      <c r="F139" s="23">
        <f>SUM(F136:F138)</f>
        <v>0</v>
      </c>
      <c r="G139" s="23">
        <f t="shared" ref="G139" si="8">SUM(G136:G138)</f>
        <v>0</v>
      </c>
      <c r="H139" s="23">
        <f t="shared" ref="H139" si="9">SUM(H136:H138)</f>
        <v>0</v>
      </c>
      <c r="I139" s="23">
        <f t="shared" ref="I139" si="10">SUM(I136:I138)</f>
        <v>0</v>
      </c>
      <c r="J139" s="23">
        <f t="shared" ref="J139" si="11">SUM(J136:J138)</f>
        <v>0</v>
      </c>
      <c r="K139" s="31"/>
    </row>
    <row r="140" spans="1:11" ht="15" x14ac:dyDescent="0.25">
      <c r="A140" s="30">
        <f>A131</f>
        <v>1</v>
      </c>
      <c r="B140" s="15">
        <f>B131</f>
        <v>5</v>
      </c>
      <c r="C140" s="10" t="s">
        <v>25</v>
      </c>
      <c r="D140" s="7" t="s">
        <v>26</v>
      </c>
      <c r="E140" s="53"/>
      <c r="F140" s="54"/>
      <c r="G140" s="54"/>
      <c r="H140" s="54"/>
      <c r="I140" s="54"/>
      <c r="J140" s="54"/>
      <c r="K140" s="55"/>
    </row>
    <row r="141" spans="1:11" ht="30" x14ac:dyDescent="0.25">
      <c r="A141" s="27"/>
      <c r="B141" s="17"/>
      <c r="C141" s="11"/>
      <c r="D141" s="7" t="s">
        <v>27</v>
      </c>
      <c r="E141" s="62" t="s">
        <v>97</v>
      </c>
      <c r="F141" s="63">
        <v>200</v>
      </c>
      <c r="G141" s="64">
        <v>3.24</v>
      </c>
      <c r="H141" s="64">
        <v>5.22</v>
      </c>
      <c r="I141" s="65">
        <v>8.4</v>
      </c>
      <c r="J141" s="64">
        <v>85.26</v>
      </c>
      <c r="K141" s="69" t="s">
        <v>100</v>
      </c>
    </row>
    <row r="142" spans="1:11" ht="15" x14ac:dyDescent="0.25">
      <c r="A142" s="27"/>
      <c r="B142" s="17"/>
      <c r="C142" s="11"/>
      <c r="D142" s="7" t="s">
        <v>28</v>
      </c>
      <c r="E142" s="62" t="s">
        <v>98</v>
      </c>
      <c r="F142" s="63">
        <v>240</v>
      </c>
      <c r="G142" s="64">
        <v>17.649999999999999</v>
      </c>
      <c r="H142" s="64">
        <v>20.059999999999999</v>
      </c>
      <c r="I142" s="65">
        <v>70.62</v>
      </c>
      <c r="J142" s="64">
        <v>465.5</v>
      </c>
      <c r="K142" s="69">
        <v>265</v>
      </c>
    </row>
    <row r="143" spans="1:11" ht="15" x14ac:dyDescent="0.25">
      <c r="A143" s="27"/>
      <c r="B143" s="17"/>
      <c r="C143" s="11"/>
      <c r="D143" s="7" t="s">
        <v>29</v>
      </c>
      <c r="E143" s="62"/>
      <c r="F143" s="63"/>
      <c r="G143" s="64"/>
      <c r="H143" s="64"/>
      <c r="I143" s="65"/>
      <c r="J143" s="64">
        <v>6</v>
      </c>
      <c r="K143" s="69"/>
    </row>
    <row r="144" spans="1:11" ht="15" x14ac:dyDescent="0.25">
      <c r="A144" s="27"/>
      <c r="B144" s="17"/>
      <c r="C144" s="11"/>
      <c r="D144" s="7" t="s">
        <v>30</v>
      </c>
      <c r="E144" s="62" t="s">
        <v>99</v>
      </c>
      <c r="F144" s="63">
        <v>200</v>
      </c>
      <c r="G144" s="64">
        <v>0.32</v>
      </c>
      <c r="H144" s="64">
        <v>0.14000000000000001</v>
      </c>
      <c r="I144" s="65">
        <v>11.46</v>
      </c>
      <c r="J144" s="64">
        <v>48.32</v>
      </c>
      <c r="K144" s="69">
        <v>519</v>
      </c>
    </row>
    <row r="145" spans="1:11" ht="15" x14ac:dyDescent="0.25">
      <c r="A145" s="27"/>
      <c r="B145" s="17"/>
      <c r="C145" s="11"/>
      <c r="D145" s="7" t="s">
        <v>31</v>
      </c>
      <c r="E145" s="62" t="s">
        <v>53</v>
      </c>
      <c r="F145" s="63">
        <v>30</v>
      </c>
      <c r="G145" s="64">
        <v>1.98</v>
      </c>
      <c r="H145" s="64">
        <v>0.3</v>
      </c>
      <c r="I145" s="65">
        <v>11.4</v>
      </c>
      <c r="J145" s="64">
        <v>59.7</v>
      </c>
      <c r="K145" s="69">
        <v>108</v>
      </c>
    </row>
    <row r="146" spans="1:11" ht="15" x14ac:dyDescent="0.25">
      <c r="A146" s="27"/>
      <c r="B146" s="17"/>
      <c r="C146" s="11"/>
      <c r="D146" s="7" t="s">
        <v>32</v>
      </c>
      <c r="E146" s="62" t="s">
        <v>52</v>
      </c>
      <c r="F146" s="63">
        <v>30</v>
      </c>
      <c r="G146" s="64">
        <v>1.98</v>
      </c>
      <c r="H146" s="64">
        <v>0.36</v>
      </c>
      <c r="I146" s="65">
        <v>10.02</v>
      </c>
      <c r="J146" s="64">
        <v>52.2</v>
      </c>
      <c r="K146" s="69">
        <v>109</v>
      </c>
    </row>
    <row r="147" spans="1:11" ht="15.75" thickBot="1" x14ac:dyDescent="0.3">
      <c r="A147" s="28"/>
      <c r="B147" s="19"/>
      <c r="C147" s="8"/>
      <c r="D147" s="20" t="s">
        <v>38</v>
      </c>
      <c r="E147" s="13"/>
      <c r="F147" s="22">
        <f>SUM(F140:F146)</f>
        <v>700</v>
      </c>
      <c r="G147" s="22">
        <f>SUM(G140:G146)</f>
        <v>25.17</v>
      </c>
      <c r="H147" s="22">
        <f>SUM(H140:H146)</f>
        <v>26.08</v>
      </c>
      <c r="I147" s="22">
        <f>SUM(I140:I146)</f>
        <v>111.90000000000002</v>
      </c>
      <c r="J147" s="22">
        <f>SUM(J140:J146)</f>
        <v>716.98000000000013</v>
      </c>
      <c r="K147" s="29"/>
    </row>
    <row r="148" spans="1:11" ht="15" x14ac:dyDescent="0.25">
      <c r="A148" s="30">
        <f>A131</f>
        <v>1</v>
      </c>
      <c r="B148" s="15">
        <f>B131</f>
        <v>5</v>
      </c>
      <c r="C148" s="10" t="s">
        <v>33</v>
      </c>
      <c r="D148" s="12" t="s">
        <v>34</v>
      </c>
      <c r="E148" s="58" t="s">
        <v>101</v>
      </c>
      <c r="F148" s="70">
        <v>100</v>
      </c>
      <c r="G148" s="70">
        <v>9.6199999999999992</v>
      </c>
      <c r="H148" s="70">
        <v>10.4</v>
      </c>
      <c r="I148" s="75">
        <v>32.700000000000003</v>
      </c>
      <c r="J148" s="70">
        <v>251.6</v>
      </c>
      <c r="K148" s="74" t="s">
        <v>103</v>
      </c>
    </row>
    <row r="149" spans="1:11" ht="15" x14ac:dyDescent="0.25">
      <c r="A149" s="27"/>
      <c r="B149" s="17"/>
      <c r="C149" s="11"/>
      <c r="D149" s="12" t="s">
        <v>30</v>
      </c>
      <c r="E149" s="62" t="s">
        <v>102</v>
      </c>
      <c r="F149" s="63">
        <v>200</v>
      </c>
      <c r="G149" s="63">
        <v>0</v>
      </c>
      <c r="H149" s="63">
        <v>6.98</v>
      </c>
      <c r="I149" s="76">
        <v>26.54</v>
      </c>
      <c r="J149" s="63">
        <v>0</v>
      </c>
      <c r="K149" s="69">
        <v>503</v>
      </c>
    </row>
    <row r="150" spans="1:11" ht="15" x14ac:dyDescent="0.25">
      <c r="A150" s="28"/>
      <c r="B150" s="19"/>
      <c r="C150" s="8"/>
      <c r="D150" s="20" t="s">
        <v>38</v>
      </c>
      <c r="E150" s="13"/>
      <c r="F150" s="22">
        <f>SUM(F148:F149)</f>
        <v>300</v>
      </c>
      <c r="G150" s="22">
        <f>SUM(G148:G149)</f>
        <v>9.6199999999999992</v>
      </c>
      <c r="H150" s="22">
        <f>SUM(H148:H149)</f>
        <v>17.380000000000003</v>
      </c>
      <c r="I150" s="22">
        <f>SUM(I148:I149)</f>
        <v>59.24</v>
      </c>
      <c r="J150" s="22">
        <f>SUM(J148:J149)</f>
        <v>251.6</v>
      </c>
      <c r="K150" s="29"/>
    </row>
    <row r="151" spans="1:11" ht="15" x14ac:dyDescent="0.25">
      <c r="A151" s="30">
        <f>A131</f>
        <v>1</v>
      </c>
      <c r="B151" s="15">
        <f>B131</f>
        <v>5</v>
      </c>
      <c r="C151" s="10" t="s">
        <v>35</v>
      </c>
      <c r="D151" s="7" t="s">
        <v>20</v>
      </c>
      <c r="E151" s="53"/>
      <c r="F151" s="54"/>
      <c r="G151" s="54"/>
      <c r="H151" s="54"/>
      <c r="I151" s="54"/>
      <c r="J151" s="54"/>
      <c r="K151" s="55"/>
    </row>
    <row r="152" spans="1:11" ht="15" x14ac:dyDescent="0.25">
      <c r="A152" s="27"/>
      <c r="B152" s="17"/>
      <c r="C152" s="11"/>
      <c r="D152" s="7" t="s">
        <v>29</v>
      </c>
      <c r="E152" s="53"/>
      <c r="F152" s="54"/>
      <c r="G152" s="54"/>
      <c r="H152" s="54"/>
      <c r="I152" s="54"/>
      <c r="J152" s="54"/>
      <c r="K152" s="55"/>
    </row>
    <row r="153" spans="1:11" ht="15" x14ac:dyDescent="0.25">
      <c r="A153" s="27"/>
      <c r="B153" s="17"/>
      <c r="C153" s="11"/>
      <c r="D153" s="7" t="s">
        <v>30</v>
      </c>
      <c r="E153" s="53"/>
      <c r="F153" s="54"/>
      <c r="G153" s="54"/>
      <c r="H153" s="54"/>
      <c r="I153" s="54"/>
      <c r="J153" s="54"/>
      <c r="K153" s="55"/>
    </row>
    <row r="154" spans="1:11" ht="15" x14ac:dyDescent="0.25">
      <c r="A154" s="27"/>
      <c r="B154" s="17"/>
      <c r="C154" s="11"/>
      <c r="D154" s="7" t="s">
        <v>22</v>
      </c>
      <c r="E154" s="53"/>
      <c r="F154" s="54"/>
      <c r="G154" s="54"/>
      <c r="H154" s="54"/>
      <c r="I154" s="54"/>
      <c r="J154" s="54"/>
      <c r="K154" s="55"/>
    </row>
    <row r="155" spans="1:11" ht="15" x14ac:dyDescent="0.25">
      <c r="A155" s="28"/>
      <c r="B155" s="19"/>
      <c r="C155" s="8"/>
      <c r="D155" s="20" t="s">
        <v>38</v>
      </c>
      <c r="E155" s="9"/>
      <c r="F155" s="22">
        <f>SUM(F151:F154)</f>
        <v>0</v>
      </c>
      <c r="G155" s="22">
        <f>SUM(G151:G154)</f>
        <v>0</v>
      </c>
      <c r="H155" s="22">
        <f>SUM(H151:H154)</f>
        <v>0</v>
      </c>
      <c r="I155" s="22">
        <f>SUM(I151:I154)</f>
        <v>0</v>
      </c>
      <c r="J155" s="22">
        <f>SUM(J151:J154)</f>
        <v>0</v>
      </c>
      <c r="K155" s="29"/>
    </row>
    <row r="156" spans="1:11" ht="15" x14ac:dyDescent="0.25">
      <c r="A156" s="30">
        <f>A131</f>
        <v>1</v>
      </c>
      <c r="B156" s="15">
        <f>B131</f>
        <v>5</v>
      </c>
      <c r="C156" s="10" t="s">
        <v>36</v>
      </c>
      <c r="D156" s="12" t="s">
        <v>37</v>
      </c>
      <c r="E156" s="53"/>
      <c r="F156" s="54"/>
      <c r="G156" s="54"/>
      <c r="H156" s="54"/>
      <c r="I156" s="54"/>
      <c r="J156" s="54"/>
      <c r="K156" s="55"/>
    </row>
    <row r="157" spans="1:11" ht="15" x14ac:dyDescent="0.25">
      <c r="A157" s="27"/>
      <c r="B157" s="17"/>
      <c r="C157" s="11"/>
      <c r="D157" s="12" t="s">
        <v>34</v>
      </c>
      <c r="E157" s="53"/>
      <c r="F157" s="54"/>
      <c r="G157" s="54"/>
      <c r="H157" s="54"/>
      <c r="I157" s="54"/>
      <c r="J157" s="54"/>
      <c r="K157" s="55"/>
    </row>
    <row r="158" spans="1:11" ht="15" x14ac:dyDescent="0.25">
      <c r="A158" s="27"/>
      <c r="B158" s="17"/>
      <c r="C158" s="11"/>
      <c r="D158" s="12" t="s">
        <v>30</v>
      </c>
      <c r="E158" s="53"/>
      <c r="F158" s="54"/>
      <c r="G158" s="54"/>
      <c r="H158" s="54"/>
      <c r="I158" s="54"/>
      <c r="J158" s="54"/>
      <c r="K158" s="55"/>
    </row>
    <row r="159" spans="1:11" ht="15" x14ac:dyDescent="0.25">
      <c r="A159" s="27"/>
      <c r="B159" s="17"/>
      <c r="C159" s="11"/>
      <c r="D159" s="12" t="s">
        <v>23</v>
      </c>
      <c r="E159" s="53"/>
      <c r="F159" s="54"/>
      <c r="G159" s="54"/>
      <c r="H159" s="54"/>
      <c r="I159" s="54"/>
      <c r="J159" s="54"/>
      <c r="K159" s="55"/>
    </row>
    <row r="160" spans="1:11" ht="15" x14ac:dyDescent="0.25">
      <c r="A160" s="27"/>
      <c r="B160" s="17"/>
      <c r="C160" s="11"/>
      <c r="D160" s="6"/>
      <c r="E160" s="53"/>
      <c r="F160" s="54"/>
      <c r="G160" s="54"/>
      <c r="H160" s="54"/>
      <c r="I160" s="54"/>
      <c r="J160" s="54"/>
      <c r="K160" s="55"/>
    </row>
    <row r="161" spans="1:11" ht="15" x14ac:dyDescent="0.25">
      <c r="A161" s="27"/>
      <c r="B161" s="17"/>
      <c r="C161" s="11"/>
      <c r="D161" s="6"/>
      <c r="E161" s="53"/>
      <c r="F161" s="54"/>
      <c r="G161" s="54"/>
      <c r="H161" s="54"/>
      <c r="I161" s="54"/>
      <c r="J161" s="54"/>
      <c r="K161" s="55"/>
    </row>
    <row r="162" spans="1:11" ht="15" x14ac:dyDescent="0.25">
      <c r="A162" s="28"/>
      <c r="B162" s="19"/>
      <c r="C162" s="8"/>
      <c r="D162" s="21" t="s">
        <v>38</v>
      </c>
      <c r="E162" s="9"/>
      <c r="F162" s="22">
        <f>SUM(F156:F161)</f>
        <v>0</v>
      </c>
      <c r="G162" s="22">
        <f t="shared" ref="G162" si="12">SUM(G156:G161)</f>
        <v>0</v>
      </c>
      <c r="H162" s="22">
        <f t="shared" ref="H162" si="13">SUM(H156:H161)</f>
        <v>0</v>
      </c>
      <c r="I162" s="22">
        <f t="shared" ref="I162" si="14">SUM(I156:I161)</f>
        <v>0</v>
      </c>
      <c r="J162" s="22">
        <f t="shared" ref="J162" si="15">SUM(J156:J161)</f>
        <v>0</v>
      </c>
      <c r="K162" s="29"/>
    </row>
    <row r="163" spans="1:11" ht="15.75" customHeight="1" thickBot="1" x14ac:dyDescent="0.25">
      <c r="A163" s="34">
        <f>A131</f>
        <v>1</v>
      </c>
      <c r="B163" s="35">
        <f>B131</f>
        <v>5</v>
      </c>
      <c r="C163" s="87" t="s">
        <v>4</v>
      </c>
      <c r="D163" s="88"/>
      <c r="E163" s="36"/>
      <c r="F163" s="37">
        <f>F135+F139+F147+F150+F155+F162</f>
        <v>1500</v>
      </c>
      <c r="G163" s="37">
        <f>G135+G139+G147+G150+G155+G162</f>
        <v>53.15</v>
      </c>
      <c r="H163" s="37">
        <f>H135+H139+H147+H150+H155+H162</f>
        <v>62.18</v>
      </c>
      <c r="I163" s="37">
        <f>I135+I139+I147+I150+I155+I162</f>
        <v>239.68000000000004</v>
      </c>
      <c r="J163" s="37">
        <f>J135+J139+J147+J150+J155+J162</f>
        <v>1444.58</v>
      </c>
      <c r="K163" s="38"/>
    </row>
    <row r="164" spans="1:11" ht="15" x14ac:dyDescent="0.25">
      <c r="A164" s="24">
        <v>1</v>
      </c>
      <c r="B164" s="25">
        <v>6</v>
      </c>
      <c r="C164" s="26" t="s">
        <v>19</v>
      </c>
      <c r="D164" s="5" t="s">
        <v>20</v>
      </c>
      <c r="E164" s="50"/>
      <c r="F164" s="51"/>
      <c r="G164" s="51"/>
      <c r="H164" s="51"/>
      <c r="I164" s="51"/>
      <c r="J164" s="51"/>
      <c r="K164" s="52"/>
    </row>
    <row r="165" spans="1:11" ht="15" x14ac:dyDescent="0.25">
      <c r="A165" s="27"/>
      <c r="B165" s="17"/>
      <c r="C165" s="11"/>
      <c r="D165" s="6"/>
      <c r="E165" s="53"/>
      <c r="F165" s="54"/>
      <c r="G165" s="54"/>
      <c r="H165" s="54"/>
      <c r="I165" s="54"/>
      <c r="J165" s="54"/>
      <c r="K165" s="55"/>
    </row>
    <row r="166" spans="1:11" ht="15" x14ac:dyDescent="0.25">
      <c r="A166" s="27"/>
      <c r="B166" s="17"/>
      <c r="C166" s="11"/>
      <c r="D166" s="7" t="s">
        <v>21</v>
      </c>
      <c r="E166" s="53"/>
      <c r="F166" s="54"/>
      <c r="G166" s="54"/>
      <c r="H166" s="54"/>
      <c r="I166" s="54"/>
      <c r="J166" s="54"/>
      <c r="K166" s="55"/>
    </row>
    <row r="167" spans="1:11" ht="15" x14ac:dyDescent="0.25">
      <c r="A167" s="27"/>
      <c r="B167" s="17"/>
      <c r="C167" s="11"/>
      <c r="D167" s="7" t="s">
        <v>22</v>
      </c>
      <c r="E167" s="53"/>
      <c r="F167" s="54"/>
      <c r="G167" s="54"/>
      <c r="H167" s="54"/>
      <c r="I167" s="54"/>
      <c r="J167" s="54"/>
      <c r="K167" s="55"/>
    </row>
    <row r="168" spans="1:11" ht="15" x14ac:dyDescent="0.25">
      <c r="A168" s="27"/>
      <c r="B168" s="17"/>
      <c r="C168" s="11"/>
      <c r="D168" s="7" t="s">
        <v>23</v>
      </c>
      <c r="E168" s="53"/>
      <c r="F168" s="54"/>
      <c r="G168" s="54"/>
      <c r="H168" s="54"/>
      <c r="I168" s="54"/>
      <c r="J168" s="54"/>
      <c r="K168" s="55"/>
    </row>
    <row r="169" spans="1:11" ht="15" x14ac:dyDescent="0.25">
      <c r="A169" s="27"/>
      <c r="B169" s="17"/>
      <c r="C169" s="11"/>
      <c r="D169" s="6"/>
      <c r="E169" s="53"/>
      <c r="F169" s="54"/>
      <c r="G169" s="54"/>
      <c r="H169" s="54"/>
      <c r="I169" s="54"/>
      <c r="J169" s="54"/>
      <c r="K169" s="55"/>
    </row>
    <row r="170" spans="1:11" ht="15" x14ac:dyDescent="0.25">
      <c r="A170" s="27"/>
      <c r="B170" s="17"/>
      <c r="C170" s="11"/>
      <c r="D170" s="6"/>
      <c r="E170" s="53"/>
      <c r="F170" s="54"/>
      <c r="G170" s="54"/>
      <c r="H170" s="54"/>
      <c r="I170" s="54"/>
      <c r="J170" s="54"/>
      <c r="K170" s="55"/>
    </row>
    <row r="171" spans="1:11" ht="15" x14ac:dyDescent="0.25">
      <c r="A171" s="28"/>
      <c r="B171" s="19"/>
      <c r="C171" s="8"/>
      <c r="D171" s="20" t="s">
        <v>38</v>
      </c>
      <c r="E171" s="9"/>
      <c r="F171" s="22">
        <f>SUM(F164:F170)</f>
        <v>0</v>
      </c>
      <c r="G171" s="22">
        <f t="shared" ref="G171" si="16">SUM(G164:G170)</f>
        <v>0</v>
      </c>
      <c r="H171" s="22">
        <f t="shared" ref="H171" si="17">SUM(H164:H170)</f>
        <v>0</v>
      </c>
      <c r="I171" s="22">
        <f t="shared" ref="I171" si="18">SUM(I164:I170)</f>
        <v>0</v>
      </c>
      <c r="J171" s="22">
        <f t="shared" ref="J171" si="19">SUM(J164:J170)</f>
        <v>0</v>
      </c>
      <c r="K171" s="29"/>
    </row>
    <row r="172" spans="1:11" ht="15" x14ac:dyDescent="0.25">
      <c r="A172" s="30">
        <f>A164</f>
        <v>1</v>
      </c>
      <c r="B172" s="15">
        <f>B164</f>
        <v>6</v>
      </c>
      <c r="C172" s="10" t="s">
        <v>24</v>
      </c>
      <c r="D172" s="12" t="s">
        <v>23</v>
      </c>
      <c r="E172" s="53"/>
      <c r="F172" s="54"/>
      <c r="G172" s="54"/>
      <c r="H172" s="54"/>
      <c r="I172" s="54"/>
      <c r="J172" s="54"/>
      <c r="K172" s="55"/>
    </row>
    <row r="173" spans="1:11" ht="15" x14ac:dyDescent="0.25">
      <c r="A173" s="27"/>
      <c r="B173" s="17"/>
      <c r="C173" s="11"/>
      <c r="D173" s="6"/>
      <c r="E173" s="53"/>
      <c r="F173" s="54"/>
      <c r="G173" s="54"/>
      <c r="H173" s="54"/>
      <c r="I173" s="54"/>
      <c r="J173" s="54"/>
      <c r="K173" s="55"/>
    </row>
    <row r="174" spans="1:11" ht="15" x14ac:dyDescent="0.25">
      <c r="A174" s="27"/>
      <c r="B174" s="17"/>
      <c r="C174" s="11"/>
      <c r="D174" s="6"/>
      <c r="E174" s="53"/>
      <c r="F174" s="54"/>
      <c r="G174" s="54"/>
      <c r="H174" s="54"/>
      <c r="I174" s="54"/>
      <c r="J174" s="54"/>
      <c r="K174" s="55"/>
    </row>
    <row r="175" spans="1:11" ht="15" x14ac:dyDescent="0.25">
      <c r="A175" s="28"/>
      <c r="B175" s="19"/>
      <c r="C175" s="8"/>
      <c r="D175" s="20" t="s">
        <v>38</v>
      </c>
      <c r="E175" s="13"/>
      <c r="F175" s="23">
        <f>SUM(F172:F174)</f>
        <v>0</v>
      </c>
      <c r="G175" s="23">
        <f t="shared" ref="G175" si="20">SUM(G172:G174)</f>
        <v>0</v>
      </c>
      <c r="H175" s="23">
        <f t="shared" ref="H175" si="21">SUM(H172:H174)</f>
        <v>0</v>
      </c>
      <c r="I175" s="23">
        <f t="shared" ref="I175" si="22">SUM(I172:I174)</f>
        <v>0</v>
      </c>
      <c r="J175" s="23">
        <f t="shared" ref="J175" si="23">SUM(J172:J174)</f>
        <v>0</v>
      </c>
      <c r="K175" s="31"/>
    </row>
    <row r="176" spans="1:11" ht="15" x14ac:dyDescent="0.25">
      <c r="A176" s="30">
        <f>A164</f>
        <v>1</v>
      </c>
      <c r="B176" s="15">
        <f>B164</f>
        <v>6</v>
      </c>
      <c r="C176" s="10" t="s">
        <v>25</v>
      </c>
      <c r="D176" s="7" t="s">
        <v>26</v>
      </c>
      <c r="E176" s="53"/>
      <c r="F176" s="54"/>
      <c r="G176" s="54"/>
      <c r="H176" s="54"/>
      <c r="I176" s="54"/>
      <c r="J176" s="54"/>
      <c r="K176" s="55"/>
    </row>
    <row r="177" spans="1:11" ht="15" x14ac:dyDescent="0.25">
      <c r="A177" s="27"/>
      <c r="B177" s="17"/>
      <c r="C177" s="11"/>
      <c r="D177" s="7" t="s">
        <v>27</v>
      </c>
      <c r="E177" s="53"/>
      <c r="F177" s="54"/>
      <c r="G177" s="54"/>
      <c r="H177" s="54"/>
      <c r="I177" s="54"/>
      <c r="J177" s="54"/>
      <c r="K177" s="55"/>
    </row>
    <row r="178" spans="1:11" ht="15" x14ac:dyDescent="0.25">
      <c r="A178" s="27"/>
      <c r="B178" s="17"/>
      <c r="C178" s="11"/>
      <c r="D178" s="7" t="s">
        <v>28</v>
      </c>
      <c r="E178" s="53"/>
      <c r="F178" s="54"/>
      <c r="G178" s="54"/>
      <c r="H178" s="54"/>
      <c r="I178" s="54"/>
      <c r="J178" s="54"/>
      <c r="K178" s="55"/>
    </row>
    <row r="179" spans="1:11" ht="15" x14ac:dyDescent="0.25">
      <c r="A179" s="27"/>
      <c r="B179" s="17"/>
      <c r="C179" s="11"/>
      <c r="D179" s="7" t="s">
        <v>29</v>
      </c>
      <c r="E179" s="53"/>
      <c r="F179" s="54"/>
      <c r="G179" s="54"/>
      <c r="H179" s="54"/>
      <c r="I179" s="54"/>
      <c r="J179" s="54"/>
      <c r="K179" s="55"/>
    </row>
    <row r="180" spans="1:11" ht="15" x14ac:dyDescent="0.25">
      <c r="A180" s="27"/>
      <c r="B180" s="17"/>
      <c r="C180" s="11"/>
      <c r="D180" s="7" t="s">
        <v>30</v>
      </c>
      <c r="E180" s="53"/>
      <c r="F180" s="54"/>
      <c r="G180" s="54"/>
      <c r="H180" s="54"/>
      <c r="I180" s="54"/>
      <c r="J180" s="54"/>
      <c r="K180" s="55"/>
    </row>
    <row r="181" spans="1:11" ht="15" x14ac:dyDescent="0.25">
      <c r="A181" s="27"/>
      <c r="B181" s="17"/>
      <c r="C181" s="11"/>
      <c r="D181" s="7" t="s">
        <v>31</v>
      </c>
      <c r="E181" s="53"/>
      <c r="F181" s="54"/>
      <c r="G181" s="54"/>
      <c r="H181" s="54"/>
      <c r="I181" s="54"/>
      <c r="J181" s="54"/>
      <c r="K181" s="55"/>
    </row>
    <row r="182" spans="1:11" ht="15" x14ac:dyDescent="0.25">
      <c r="A182" s="27"/>
      <c r="B182" s="17"/>
      <c r="C182" s="11"/>
      <c r="D182" s="7" t="s">
        <v>32</v>
      </c>
      <c r="E182" s="53"/>
      <c r="F182" s="54"/>
      <c r="G182" s="54"/>
      <c r="H182" s="54"/>
      <c r="I182" s="54"/>
      <c r="J182" s="54"/>
      <c r="K182" s="55"/>
    </row>
    <row r="183" spans="1:11" ht="15" x14ac:dyDescent="0.25">
      <c r="A183" s="27"/>
      <c r="B183" s="17"/>
      <c r="C183" s="11"/>
      <c r="D183" s="6"/>
      <c r="E183" s="53"/>
      <c r="F183" s="54"/>
      <c r="G183" s="54"/>
      <c r="H183" s="54"/>
      <c r="I183" s="54"/>
      <c r="J183" s="54"/>
      <c r="K183" s="55"/>
    </row>
    <row r="184" spans="1:11" ht="15" x14ac:dyDescent="0.25">
      <c r="A184" s="27"/>
      <c r="B184" s="17"/>
      <c r="C184" s="11"/>
      <c r="D184" s="6"/>
      <c r="E184" s="53"/>
      <c r="F184" s="54"/>
      <c r="G184" s="54"/>
      <c r="H184" s="54"/>
      <c r="I184" s="54"/>
      <c r="J184" s="54"/>
      <c r="K184" s="55"/>
    </row>
    <row r="185" spans="1:11" ht="15" x14ac:dyDescent="0.25">
      <c r="A185" s="28"/>
      <c r="B185" s="19"/>
      <c r="C185" s="8"/>
      <c r="D185" s="20" t="s">
        <v>38</v>
      </c>
      <c r="E185" s="13"/>
      <c r="F185" s="22">
        <f>SUM(F176:F184)</f>
        <v>0</v>
      </c>
      <c r="G185" s="22">
        <f t="shared" ref="G185" si="24">SUM(G176:G184)</f>
        <v>0</v>
      </c>
      <c r="H185" s="22">
        <f t="shared" ref="H185" si="25">SUM(H176:H184)</f>
        <v>0</v>
      </c>
      <c r="I185" s="22">
        <f t="shared" ref="I185" si="26">SUM(I176:I184)</f>
        <v>0</v>
      </c>
      <c r="J185" s="22">
        <f t="shared" ref="J185" si="27">SUM(J176:J184)</f>
        <v>0</v>
      </c>
      <c r="K185" s="29"/>
    </row>
    <row r="186" spans="1:11" ht="15" x14ac:dyDescent="0.25">
      <c r="A186" s="30">
        <f>A164</f>
        <v>1</v>
      </c>
      <c r="B186" s="15">
        <f>B164</f>
        <v>6</v>
      </c>
      <c r="C186" s="10" t="s">
        <v>33</v>
      </c>
      <c r="D186" s="12" t="s">
        <v>34</v>
      </c>
      <c r="E186" s="53"/>
      <c r="F186" s="54"/>
      <c r="G186" s="54"/>
      <c r="H186" s="54"/>
      <c r="I186" s="54"/>
      <c r="J186" s="54"/>
      <c r="K186" s="55"/>
    </row>
    <row r="187" spans="1:11" ht="15" x14ac:dyDescent="0.25">
      <c r="A187" s="27"/>
      <c r="B187" s="17"/>
      <c r="C187" s="11"/>
      <c r="D187" s="12" t="s">
        <v>30</v>
      </c>
      <c r="E187" s="53"/>
      <c r="F187" s="54"/>
      <c r="G187" s="54"/>
      <c r="H187" s="54"/>
      <c r="I187" s="54"/>
      <c r="J187" s="54"/>
      <c r="K187" s="55"/>
    </row>
    <row r="188" spans="1:11" ht="15" x14ac:dyDescent="0.25">
      <c r="A188" s="27"/>
      <c r="B188" s="17"/>
      <c r="C188" s="11"/>
      <c r="D188" s="6"/>
      <c r="E188" s="53"/>
      <c r="F188" s="54"/>
      <c r="G188" s="54"/>
      <c r="H188" s="54"/>
      <c r="I188" s="54"/>
      <c r="J188" s="54"/>
      <c r="K188" s="55"/>
    </row>
    <row r="189" spans="1:11" ht="15" x14ac:dyDescent="0.25">
      <c r="A189" s="27"/>
      <c r="B189" s="17"/>
      <c r="C189" s="11"/>
      <c r="D189" s="6"/>
      <c r="E189" s="53"/>
      <c r="F189" s="54"/>
      <c r="G189" s="54"/>
      <c r="H189" s="54"/>
      <c r="I189" s="54"/>
      <c r="J189" s="54"/>
      <c r="K189" s="55"/>
    </row>
    <row r="190" spans="1:11" ht="15" x14ac:dyDescent="0.25">
      <c r="A190" s="28"/>
      <c r="B190" s="19"/>
      <c r="C190" s="8"/>
      <c r="D190" s="20" t="s">
        <v>38</v>
      </c>
      <c r="E190" s="13"/>
      <c r="F190" s="22">
        <f>SUM(F186:F189)</f>
        <v>0</v>
      </c>
      <c r="G190" s="22">
        <f t="shared" ref="G190" si="28">SUM(G186:G189)</f>
        <v>0</v>
      </c>
      <c r="H190" s="22">
        <f t="shared" ref="H190" si="29">SUM(H186:H189)</f>
        <v>0</v>
      </c>
      <c r="I190" s="22">
        <f t="shared" ref="I190" si="30">SUM(I186:I189)</f>
        <v>0</v>
      </c>
      <c r="J190" s="22">
        <f t="shared" ref="J190" si="31">SUM(J186:J189)</f>
        <v>0</v>
      </c>
      <c r="K190" s="29"/>
    </row>
    <row r="191" spans="1:11" ht="15" x14ac:dyDescent="0.25">
      <c r="A191" s="30">
        <f>A164</f>
        <v>1</v>
      </c>
      <c r="B191" s="15">
        <f>B164</f>
        <v>6</v>
      </c>
      <c r="C191" s="10" t="s">
        <v>35</v>
      </c>
      <c r="D191" s="7" t="s">
        <v>20</v>
      </c>
      <c r="E191" s="53"/>
      <c r="F191" s="54"/>
      <c r="G191" s="54"/>
      <c r="H191" s="54"/>
      <c r="I191" s="54"/>
      <c r="J191" s="54"/>
      <c r="K191" s="55"/>
    </row>
    <row r="192" spans="1:11" ht="15" x14ac:dyDescent="0.25">
      <c r="A192" s="27"/>
      <c r="B192" s="17"/>
      <c r="C192" s="11"/>
      <c r="D192" s="7" t="s">
        <v>29</v>
      </c>
      <c r="E192" s="53"/>
      <c r="F192" s="54"/>
      <c r="G192" s="54"/>
      <c r="H192" s="54"/>
      <c r="I192" s="54"/>
      <c r="J192" s="54"/>
      <c r="K192" s="55"/>
    </row>
    <row r="193" spans="1:11" ht="15" x14ac:dyDescent="0.25">
      <c r="A193" s="27"/>
      <c r="B193" s="17"/>
      <c r="C193" s="11"/>
      <c r="D193" s="7" t="s">
        <v>30</v>
      </c>
      <c r="E193" s="53"/>
      <c r="F193" s="54"/>
      <c r="G193" s="54"/>
      <c r="H193" s="54"/>
      <c r="I193" s="54"/>
      <c r="J193" s="54"/>
      <c r="K193" s="55"/>
    </row>
    <row r="194" spans="1:11" ht="15" x14ac:dyDescent="0.25">
      <c r="A194" s="27"/>
      <c r="B194" s="17"/>
      <c r="C194" s="11"/>
      <c r="D194" s="7" t="s">
        <v>22</v>
      </c>
      <c r="E194" s="53"/>
      <c r="F194" s="54"/>
      <c r="G194" s="54"/>
      <c r="H194" s="54"/>
      <c r="I194" s="54"/>
      <c r="J194" s="54"/>
      <c r="K194" s="55"/>
    </row>
    <row r="195" spans="1:11" ht="15" x14ac:dyDescent="0.25">
      <c r="A195" s="27"/>
      <c r="B195" s="17"/>
      <c r="C195" s="11"/>
      <c r="D195" s="6"/>
      <c r="E195" s="53"/>
      <c r="F195" s="54"/>
      <c r="G195" s="54"/>
      <c r="H195" s="54"/>
      <c r="I195" s="54"/>
      <c r="J195" s="54"/>
      <c r="K195" s="55"/>
    </row>
    <row r="196" spans="1:11" ht="15" x14ac:dyDescent="0.25">
      <c r="A196" s="27"/>
      <c r="B196" s="17"/>
      <c r="C196" s="11"/>
      <c r="D196" s="6"/>
      <c r="E196" s="53"/>
      <c r="F196" s="54"/>
      <c r="G196" s="54"/>
      <c r="H196" s="54"/>
      <c r="I196" s="54"/>
      <c r="J196" s="54"/>
      <c r="K196" s="55"/>
    </row>
    <row r="197" spans="1:11" ht="15" x14ac:dyDescent="0.25">
      <c r="A197" s="28"/>
      <c r="B197" s="19"/>
      <c r="C197" s="8"/>
      <c r="D197" s="20" t="s">
        <v>38</v>
      </c>
      <c r="E197" s="9"/>
      <c r="F197" s="22">
        <f>SUM(F191:F196)</f>
        <v>0</v>
      </c>
      <c r="G197" s="22">
        <f t="shared" ref="G197" si="32">SUM(G191:G196)</f>
        <v>0</v>
      </c>
      <c r="H197" s="22">
        <f t="shared" ref="H197" si="33">SUM(H191:H196)</f>
        <v>0</v>
      </c>
      <c r="I197" s="22">
        <f t="shared" ref="I197" si="34">SUM(I191:I196)</f>
        <v>0</v>
      </c>
      <c r="J197" s="22">
        <f t="shared" ref="J197" si="35">SUM(J191:J196)</f>
        <v>0</v>
      </c>
      <c r="K197" s="29"/>
    </row>
    <row r="198" spans="1:11" ht="15" x14ac:dyDescent="0.25">
      <c r="A198" s="30">
        <f>A164</f>
        <v>1</v>
      </c>
      <c r="B198" s="15">
        <f>B164</f>
        <v>6</v>
      </c>
      <c r="C198" s="10" t="s">
        <v>36</v>
      </c>
      <c r="D198" s="12" t="s">
        <v>37</v>
      </c>
      <c r="E198" s="53"/>
      <c r="F198" s="54"/>
      <c r="G198" s="54"/>
      <c r="H198" s="54"/>
      <c r="I198" s="54"/>
      <c r="J198" s="54"/>
      <c r="K198" s="55"/>
    </row>
    <row r="199" spans="1:11" ht="15" x14ac:dyDescent="0.25">
      <c r="A199" s="27"/>
      <c r="B199" s="17"/>
      <c r="C199" s="11"/>
      <c r="D199" s="12" t="s">
        <v>34</v>
      </c>
      <c r="E199" s="53"/>
      <c r="F199" s="54"/>
      <c r="G199" s="54"/>
      <c r="H199" s="54"/>
      <c r="I199" s="54"/>
      <c r="J199" s="54"/>
      <c r="K199" s="55"/>
    </row>
    <row r="200" spans="1:11" ht="15" x14ac:dyDescent="0.25">
      <c r="A200" s="27"/>
      <c r="B200" s="17"/>
      <c r="C200" s="11"/>
      <c r="D200" s="12" t="s">
        <v>30</v>
      </c>
      <c r="E200" s="53"/>
      <c r="F200" s="54"/>
      <c r="G200" s="54"/>
      <c r="H200" s="54"/>
      <c r="I200" s="54"/>
      <c r="J200" s="54"/>
      <c r="K200" s="55"/>
    </row>
    <row r="201" spans="1:11" ht="15" x14ac:dyDescent="0.25">
      <c r="A201" s="27"/>
      <c r="B201" s="17"/>
      <c r="C201" s="11"/>
      <c r="D201" s="12" t="s">
        <v>23</v>
      </c>
      <c r="E201" s="53"/>
      <c r="F201" s="54"/>
      <c r="G201" s="54"/>
      <c r="H201" s="54"/>
      <c r="I201" s="54"/>
      <c r="J201" s="54"/>
      <c r="K201" s="55"/>
    </row>
    <row r="202" spans="1:11" ht="15" x14ac:dyDescent="0.25">
      <c r="A202" s="27"/>
      <c r="B202" s="17"/>
      <c r="C202" s="11"/>
      <c r="D202" s="6"/>
      <c r="E202" s="53"/>
      <c r="F202" s="54"/>
      <c r="G202" s="54"/>
      <c r="H202" s="54"/>
      <c r="I202" s="54"/>
      <c r="J202" s="54"/>
      <c r="K202" s="55"/>
    </row>
    <row r="203" spans="1:11" ht="15" x14ac:dyDescent="0.25">
      <c r="A203" s="27"/>
      <c r="B203" s="17"/>
      <c r="C203" s="11"/>
      <c r="D203" s="6"/>
      <c r="E203" s="53"/>
      <c r="F203" s="54"/>
      <c r="G203" s="54"/>
      <c r="H203" s="54"/>
      <c r="I203" s="54"/>
      <c r="J203" s="54"/>
      <c r="K203" s="55"/>
    </row>
    <row r="204" spans="1:11" ht="15" x14ac:dyDescent="0.25">
      <c r="A204" s="28"/>
      <c r="B204" s="19"/>
      <c r="C204" s="8"/>
      <c r="D204" s="21" t="s">
        <v>38</v>
      </c>
      <c r="E204" s="9"/>
      <c r="F204" s="22">
        <f>SUM(F198:F203)</f>
        <v>0</v>
      </c>
      <c r="G204" s="22">
        <f t="shared" ref="G204" si="36">SUM(G198:G203)</f>
        <v>0</v>
      </c>
      <c r="H204" s="22">
        <f t="shared" ref="H204" si="37">SUM(H198:H203)</f>
        <v>0</v>
      </c>
      <c r="I204" s="22">
        <f t="shared" ref="I204" si="38">SUM(I198:I203)</f>
        <v>0</v>
      </c>
      <c r="J204" s="22">
        <f t="shared" ref="J204" si="39">SUM(J198:J203)</f>
        <v>0</v>
      </c>
      <c r="K204" s="29"/>
    </row>
    <row r="205" spans="1:11" ht="15.75" customHeight="1" thickBot="1" x14ac:dyDescent="0.25">
      <c r="A205" s="34">
        <f>A164</f>
        <v>1</v>
      </c>
      <c r="B205" s="35">
        <f>B164</f>
        <v>6</v>
      </c>
      <c r="C205" s="87" t="s">
        <v>4</v>
      </c>
      <c r="D205" s="88"/>
      <c r="E205" s="36"/>
      <c r="F205" s="37">
        <f>F171+F175+F185+F190+F197+F204</f>
        <v>0</v>
      </c>
      <c r="G205" s="37">
        <f t="shared" ref="G205" si="40">G171+G175+G185+G190+G197+G204</f>
        <v>0</v>
      </c>
      <c r="H205" s="37">
        <f t="shared" ref="H205" si="41">H171+H175+H185+H190+H197+H204</f>
        <v>0</v>
      </c>
      <c r="I205" s="37">
        <f t="shared" ref="I205" si="42">I171+I175+I185+I190+I197+I204</f>
        <v>0</v>
      </c>
      <c r="J205" s="37">
        <f t="shared" ref="J205" si="43">J171+J175+J185+J190+J197+J204</f>
        <v>0</v>
      </c>
      <c r="K205" s="38"/>
    </row>
    <row r="206" spans="1:11" ht="15" x14ac:dyDescent="0.25">
      <c r="A206" s="24">
        <v>1</v>
      </c>
      <c r="B206" s="25">
        <v>7</v>
      </c>
      <c r="C206" s="26" t="s">
        <v>19</v>
      </c>
      <c r="D206" s="5" t="s">
        <v>20</v>
      </c>
      <c r="E206" s="50"/>
      <c r="F206" s="51"/>
      <c r="G206" s="51"/>
      <c r="H206" s="51"/>
      <c r="I206" s="51"/>
      <c r="J206" s="51"/>
      <c r="K206" s="52"/>
    </row>
    <row r="207" spans="1:11" ht="15" x14ac:dyDescent="0.25">
      <c r="A207" s="27"/>
      <c r="B207" s="17"/>
      <c r="C207" s="11"/>
      <c r="D207" s="6"/>
      <c r="E207" s="53"/>
      <c r="F207" s="54"/>
      <c r="G207" s="54"/>
      <c r="H207" s="54"/>
      <c r="I207" s="54"/>
      <c r="J207" s="54"/>
      <c r="K207" s="55"/>
    </row>
    <row r="208" spans="1:11" ht="15" x14ac:dyDescent="0.25">
      <c r="A208" s="27"/>
      <c r="B208" s="17"/>
      <c r="C208" s="11"/>
      <c r="D208" s="7" t="s">
        <v>21</v>
      </c>
      <c r="E208" s="53"/>
      <c r="F208" s="54"/>
      <c r="G208" s="54"/>
      <c r="H208" s="54"/>
      <c r="I208" s="54"/>
      <c r="J208" s="54"/>
      <c r="K208" s="55"/>
    </row>
    <row r="209" spans="1:11" ht="15" x14ac:dyDescent="0.25">
      <c r="A209" s="27"/>
      <c r="B209" s="17"/>
      <c r="C209" s="11"/>
      <c r="D209" s="7" t="s">
        <v>22</v>
      </c>
      <c r="E209" s="53"/>
      <c r="F209" s="54"/>
      <c r="G209" s="54"/>
      <c r="H209" s="54"/>
      <c r="I209" s="54"/>
      <c r="J209" s="54"/>
      <c r="K209" s="55"/>
    </row>
    <row r="210" spans="1:11" ht="15" x14ac:dyDescent="0.25">
      <c r="A210" s="27"/>
      <c r="B210" s="17"/>
      <c r="C210" s="11"/>
      <c r="D210" s="7" t="s">
        <v>23</v>
      </c>
      <c r="E210" s="53"/>
      <c r="F210" s="54"/>
      <c r="G210" s="54"/>
      <c r="H210" s="54"/>
      <c r="I210" s="54"/>
      <c r="J210" s="54"/>
      <c r="K210" s="55"/>
    </row>
    <row r="211" spans="1:11" ht="15" x14ac:dyDescent="0.25">
      <c r="A211" s="27"/>
      <c r="B211" s="17"/>
      <c r="C211" s="11"/>
      <c r="D211" s="6"/>
      <c r="E211" s="53"/>
      <c r="F211" s="54"/>
      <c r="G211" s="54"/>
      <c r="H211" s="54"/>
      <c r="I211" s="54"/>
      <c r="J211" s="54"/>
      <c r="K211" s="55"/>
    </row>
    <row r="212" spans="1:11" ht="15" x14ac:dyDescent="0.25">
      <c r="A212" s="27"/>
      <c r="B212" s="17"/>
      <c r="C212" s="11"/>
      <c r="D212" s="6"/>
      <c r="E212" s="53"/>
      <c r="F212" s="54"/>
      <c r="G212" s="54"/>
      <c r="H212" s="54"/>
      <c r="I212" s="54"/>
      <c r="J212" s="54"/>
      <c r="K212" s="55"/>
    </row>
    <row r="213" spans="1:11" ht="15" x14ac:dyDescent="0.25">
      <c r="A213" s="28"/>
      <c r="B213" s="19"/>
      <c r="C213" s="8"/>
      <c r="D213" s="20" t="s">
        <v>38</v>
      </c>
      <c r="E213" s="9"/>
      <c r="F213" s="22">
        <f>SUM(F206:F212)</f>
        <v>0</v>
      </c>
      <c r="G213" s="22">
        <f t="shared" ref="G213" si="44">SUM(G206:G212)</f>
        <v>0</v>
      </c>
      <c r="H213" s="22">
        <f t="shared" ref="H213" si="45">SUM(H206:H212)</f>
        <v>0</v>
      </c>
      <c r="I213" s="22">
        <f t="shared" ref="I213" si="46">SUM(I206:I212)</f>
        <v>0</v>
      </c>
      <c r="J213" s="22">
        <f t="shared" ref="J213" si="47">SUM(J206:J212)</f>
        <v>0</v>
      </c>
      <c r="K213" s="29"/>
    </row>
    <row r="214" spans="1:11" ht="15" x14ac:dyDescent="0.25">
      <c r="A214" s="30">
        <f>A206</f>
        <v>1</v>
      </c>
      <c r="B214" s="15">
        <f>B206</f>
        <v>7</v>
      </c>
      <c r="C214" s="10" t="s">
        <v>24</v>
      </c>
      <c r="D214" s="12" t="s">
        <v>23</v>
      </c>
      <c r="E214" s="53"/>
      <c r="F214" s="54"/>
      <c r="G214" s="54"/>
      <c r="H214" s="54"/>
      <c r="I214" s="54"/>
      <c r="J214" s="54"/>
      <c r="K214" s="55"/>
    </row>
    <row r="215" spans="1:11" ht="15" x14ac:dyDescent="0.25">
      <c r="A215" s="27"/>
      <c r="B215" s="17"/>
      <c r="C215" s="11"/>
      <c r="D215" s="6"/>
      <c r="E215" s="53"/>
      <c r="F215" s="54"/>
      <c r="G215" s="54"/>
      <c r="H215" s="54"/>
      <c r="I215" s="54"/>
      <c r="J215" s="54"/>
      <c r="K215" s="55"/>
    </row>
    <row r="216" spans="1:11" ht="15" x14ac:dyDescent="0.25">
      <c r="A216" s="27"/>
      <c r="B216" s="17"/>
      <c r="C216" s="11"/>
      <c r="D216" s="6"/>
      <c r="E216" s="53"/>
      <c r="F216" s="54"/>
      <c r="G216" s="54"/>
      <c r="H216" s="54"/>
      <c r="I216" s="54"/>
      <c r="J216" s="54"/>
      <c r="K216" s="55"/>
    </row>
    <row r="217" spans="1:11" ht="15" x14ac:dyDescent="0.25">
      <c r="A217" s="28"/>
      <c r="B217" s="19"/>
      <c r="C217" s="8"/>
      <c r="D217" s="20" t="s">
        <v>38</v>
      </c>
      <c r="E217" s="13"/>
      <c r="F217" s="23">
        <f>SUM(F214:F216)</f>
        <v>0</v>
      </c>
      <c r="G217" s="23">
        <f t="shared" ref="G217" si="48">SUM(G214:G216)</f>
        <v>0</v>
      </c>
      <c r="H217" s="23">
        <f t="shared" ref="H217" si="49">SUM(H214:H216)</f>
        <v>0</v>
      </c>
      <c r="I217" s="23">
        <f t="shared" ref="I217" si="50">SUM(I214:I216)</f>
        <v>0</v>
      </c>
      <c r="J217" s="23">
        <f t="shared" ref="J217" si="51">SUM(J214:J216)</f>
        <v>0</v>
      </c>
      <c r="K217" s="31"/>
    </row>
    <row r="218" spans="1:11" ht="15" x14ac:dyDescent="0.25">
      <c r="A218" s="30">
        <f>A206</f>
        <v>1</v>
      </c>
      <c r="B218" s="15">
        <f>B206</f>
        <v>7</v>
      </c>
      <c r="C218" s="10" t="s">
        <v>25</v>
      </c>
      <c r="D218" s="7" t="s">
        <v>26</v>
      </c>
      <c r="E218" s="53"/>
      <c r="F218" s="54"/>
      <c r="G218" s="54"/>
      <c r="H218" s="54"/>
      <c r="I218" s="54"/>
      <c r="J218" s="54"/>
      <c r="K218" s="55"/>
    </row>
    <row r="219" spans="1:11" ht="15" x14ac:dyDescent="0.25">
      <c r="A219" s="27"/>
      <c r="B219" s="17"/>
      <c r="C219" s="11"/>
      <c r="D219" s="7" t="s">
        <v>27</v>
      </c>
      <c r="E219" s="53"/>
      <c r="F219" s="54"/>
      <c r="G219" s="54"/>
      <c r="H219" s="54"/>
      <c r="I219" s="54"/>
      <c r="J219" s="54"/>
      <c r="K219" s="55"/>
    </row>
    <row r="220" spans="1:11" ht="15" x14ac:dyDescent="0.25">
      <c r="A220" s="27"/>
      <c r="B220" s="17"/>
      <c r="C220" s="11"/>
      <c r="D220" s="7" t="s">
        <v>28</v>
      </c>
      <c r="E220" s="53"/>
      <c r="F220" s="54"/>
      <c r="G220" s="54"/>
      <c r="H220" s="54"/>
      <c r="I220" s="54"/>
      <c r="J220" s="54"/>
      <c r="K220" s="55"/>
    </row>
    <row r="221" spans="1:11" ht="15" x14ac:dyDescent="0.25">
      <c r="A221" s="27"/>
      <c r="B221" s="17"/>
      <c r="C221" s="11"/>
      <c r="D221" s="7" t="s">
        <v>29</v>
      </c>
      <c r="E221" s="53"/>
      <c r="F221" s="54"/>
      <c r="G221" s="54"/>
      <c r="H221" s="54"/>
      <c r="I221" s="54"/>
      <c r="J221" s="54"/>
      <c r="K221" s="55"/>
    </row>
    <row r="222" spans="1:11" ht="15" x14ac:dyDescent="0.25">
      <c r="A222" s="27"/>
      <c r="B222" s="17"/>
      <c r="C222" s="11"/>
      <c r="D222" s="7" t="s">
        <v>30</v>
      </c>
      <c r="E222" s="53"/>
      <c r="F222" s="54"/>
      <c r="G222" s="54"/>
      <c r="H222" s="54"/>
      <c r="I222" s="54"/>
      <c r="J222" s="54"/>
      <c r="K222" s="55"/>
    </row>
    <row r="223" spans="1:11" ht="15" x14ac:dyDescent="0.25">
      <c r="A223" s="27"/>
      <c r="B223" s="17"/>
      <c r="C223" s="11"/>
      <c r="D223" s="7" t="s">
        <v>31</v>
      </c>
      <c r="E223" s="53"/>
      <c r="F223" s="54"/>
      <c r="G223" s="54"/>
      <c r="H223" s="54"/>
      <c r="I223" s="54"/>
      <c r="J223" s="54"/>
      <c r="K223" s="55"/>
    </row>
    <row r="224" spans="1:11" ht="15" x14ac:dyDescent="0.25">
      <c r="A224" s="27"/>
      <c r="B224" s="17"/>
      <c r="C224" s="11"/>
      <c r="D224" s="7" t="s">
        <v>32</v>
      </c>
      <c r="E224" s="53"/>
      <c r="F224" s="54"/>
      <c r="G224" s="54"/>
      <c r="H224" s="54"/>
      <c r="I224" s="54"/>
      <c r="J224" s="54"/>
      <c r="K224" s="55"/>
    </row>
    <row r="225" spans="1:11" ht="15" x14ac:dyDescent="0.25">
      <c r="A225" s="27"/>
      <c r="B225" s="17"/>
      <c r="C225" s="11"/>
      <c r="D225" s="6"/>
      <c r="E225" s="53"/>
      <c r="F225" s="54"/>
      <c r="G225" s="54"/>
      <c r="H225" s="54"/>
      <c r="I225" s="54"/>
      <c r="J225" s="54"/>
      <c r="K225" s="55"/>
    </row>
    <row r="226" spans="1:11" ht="15" x14ac:dyDescent="0.25">
      <c r="A226" s="27"/>
      <c r="B226" s="17"/>
      <c r="C226" s="11"/>
      <c r="D226" s="6"/>
      <c r="E226" s="53"/>
      <c r="F226" s="54"/>
      <c r="G226" s="54"/>
      <c r="H226" s="54"/>
      <c r="I226" s="54"/>
      <c r="J226" s="54"/>
      <c r="K226" s="55"/>
    </row>
    <row r="227" spans="1:11" ht="15" x14ac:dyDescent="0.25">
      <c r="A227" s="28"/>
      <c r="B227" s="19"/>
      <c r="C227" s="8"/>
      <c r="D227" s="20" t="s">
        <v>38</v>
      </c>
      <c r="E227" s="13"/>
      <c r="F227" s="22">
        <f>SUM(F218:F226)</f>
        <v>0</v>
      </c>
      <c r="G227" s="22">
        <f t="shared" ref="G227" si="52">SUM(G218:G226)</f>
        <v>0</v>
      </c>
      <c r="H227" s="22">
        <f t="shared" ref="H227" si="53">SUM(H218:H226)</f>
        <v>0</v>
      </c>
      <c r="I227" s="22">
        <f t="shared" ref="I227" si="54">SUM(I218:I226)</f>
        <v>0</v>
      </c>
      <c r="J227" s="22">
        <f t="shared" ref="J227" si="55">SUM(J218:J226)</f>
        <v>0</v>
      </c>
      <c r="K227" s="29"/>
    </row>
    <row r="228" spans="1:11" ht="15" x14ac:dyDescent="0.25">
      <c r="A228" s="30">
        <f>A206</f>
        <v>1</v>
      </c>
      <c r="B228" s="15">
        <f>B206</f>
        <v>7</v>
      </c>
      <c r="C228" s="10" t="s">
        <v>33</v>
      </c>
      <c r="D228" s="12" t="s">
        <v>34</v>
      </c>
      <c r="E228" s="53"/>
      <c r="F228" s="54"/>
      <c r="G228" s="54"/>
      <c r="H228" s="54"/>
      <c r="I228" s="54"/>
      <c r="J228" s="54"/>
      <c r="K228" s="55"/>
    </row>
    <row r="229" spans="1:11" ht="15" x14ac:dyDescent="0.25">
      <c r="A229" s="27"/>
      <c r="B229" s="17"/>
      <c r="C229" s="11"/>
      <c r="D229" s="12" t="s">
        <v>30</v>
      </c>
      <c r="E229" s="53"/>
      <c r="F229" s="54"/>
      <c r="G229" s="54"/>
      <c r="H229" s="54"/>
      <c r="I229" s="54"/>
      <c r="J229" s="54"/>
      <c r="K229" s="55"/>
    </row>
    <row r="230" spans="1:11" ht="15" x14ac:dyDescent="0.25">
      <c r="A230" s="27"/>
      <c r="B230" s="17"/>
      <c r="C230" s="11"/>
      <c r="D230" s="6"/>
      <c r="E230" s="53"/>
      <c r="F230" s="54"/>
      <c r="G230" s="54"/>
      <c r="H230" s="54"/>
      <c r="I230" s="54"/>
      <c r="J230" s="54"/>
      <c r="K230" s="55"/>
    </row>
    <row r="231" spans="1:11" ht="15" x14ac:dyDescent="0.25">
      <c r="A231" s="27"/>
      <c r="B231" s="17"/>
      <c r="C231" s="11"/>
      <c r="D231" s="6"/>
      <c r="E231" s="53"/>
      <c r="F231" s="54"/>
      <c r="G231" s="54"/>
      <c r="H231" s="54"/>
      <c r="I231" s="54"/>
      <c r="J231" s="54"/>
      <c r="K231" s="55"/>
    </row>
    <row r="232" spans="1:11" ht="15" x14ac:dyDescent="0.25">
      <c r="A232" s="28"/>
      <c r="B232" s="19"/>
      <c r="C232" s="8"/>
      <c r="D232" s="20" t="s">
        <v>38</v>
      </c>
      <c r="E232" s="13"/>
      <c r="F232" s="22">
        <f>SUM(F228:F231)</f>
        <v>0</v>
      </c>
      <c r="G232" s="22">
        <f t="shared" ref="G232" si="56">SUM(G228:G231)</f>
        <v>0</v>
      </c>
      <c r="H232" s="22">
        <f t="shared" ref="H232" si="57">SUM(H228:H231)</f>
        <v>0</v>
      </c>
      <c r="I232" s="22">
        <f t="shared" ref="I232" si="58">SUM(I228:I231)</f>
        <v>0</v>
      </c>
      <c r="J232" s="22">
        <f t="shared" ref="J232" si="59">SUM(J228:J231)</f>
        <v>0</v>
      </c>
      <c r="K232" s="29"/>
    </row>
    <row r="233" spans="1:11" ht="15" x14ac:dyDescent="0.25">
      <c r="A233" s="30">
        <f>A206</f>
        <v>1</v>
      </c>
      <c r="B233" s="15">
        <f>B206</f>
        <v>7</v>
      </c>
      <c r="C233" s="10" t="s">
        <v>35</v>
      </c>
      <c r="D233" s="7" t="s">
        <v>20</v>
      </c>
      <c r="E233" s="53"/>
      <c r="F233" s="54"/>
      <c r="G233" s="54"/>
      <c r="H233" s="54"/>
      <c r="I233" s="54"/>
      <c r="J233" s="54"/>
      <c r="K233" s="55"/>
    </row>
    <row r="234" spans="1:11" ht="15" x14ac:dyDescent="0.25">
      <c r="A234" s="27"/>
      <c r="B234" s="17"/>
      <c r="C234" s="11"/>
      <c r="D234" s="7" t="s">
        <v>29</v>
      </c>
      <c r="E234" s="53"/>
      <c r="F234" s="54"/>
      <c r="G234" s="54"/>
      <c r="H234" s="54"/>
      <c r="I234" s="54"/>
      <c r="J234" s="54"/>
      <c r="K234" s="55"/>
    </row>
    <row r="235" spans="1:11" ht="15" x14ac:dyDescent="0.25">
      <c r="A235" s="27"/>
      <c r="B235" s="17"/>
      <c r="C235" s="11"/>
      <c r="D235" s="7" t="s">
        <v>30</v>
      </c>
      <c r="E235" s="53"/>
      <c r="F235" s="54"/>
      <c r="G235" s="54"/>
      <c r="H235" s="54"/>
      <c r="I235" s="54"/>
      <c r="J235" s="54"/>
      <c r="K235" s="55"/>
    </row>
    <row r="236" spans="1:11" ht="15" x14ac:dyDescent="0.25">
      <c r="A236" s="27"/>
      <c r="B236" s="17"/>
      <c r="C236" s="11"/>
      <c r="D236" s="7" t="s">
        <v>22</v>
      </c>
      <c r="E236" s="53"/>
      <c r="F236" s="54"/>
      <c r="G236" s="54"/>
      <c r="H236" s="54"/>
      <c r="I236" s="54"/>
      <c r="J236" s="54"/>
      <c r="K236" s="55"/>
    </row>
    <row r="237" spans="1:11" ht="15" x14ac:dyDescent="0.25">
      <c r="A237" s="27"/>
      <c r="B237" s="17"/>
      <c r="C237" s="11"/>
      <c r="D237" s="6"/>
      <c r="E237" s="53"/>
      <c r="F237" s="54"/>
      <c r="G237" s="54"/>
      <c r="H237" s="54"/>
      <c r="I237" s="54"/>
      <c r="J237" s="54"/>
      <c r="K237" s="55"/>
    </row>
    <row r="238" spans="1:11" ht="15" x14ac:dyDescent="0.25">
      <c r="A238" s="27"/>
      <c r="B238" s="17"/>
      <c r="C238" s="11"/>
      <c r="D238" s="6"/>
      <c r="E238" s="53"/>
      <c r="F238" s="54"/>
      <c r="G238" s="54"/>
      <c r="H238" s="54"/>
      <c r="I238" s="54"/>
      <c r="J238" s="54"/>
      <c r="K238" s="55"/>
    </row>
    <row r="239" spans="1:11" ht="15" x14ac:dyDescent="0.25">
      <c r="A239" s="28"/>
      <c r="B239" s="19"/>
      <c r="C239" s="8"/>
      <c r="D239" s="20" t="s">
        <v>38</v>
      </c>
      <c r="E239" s="9"/>
      <c r="F239" s="22">
        <f>SUM(F233:F238)</f>
        <v>0</v>
      </c>
      <c r="G239" s="22">
        <f t="shared" ref="G239" si="60">SUM(G233:G238)</f>
        <v>0</v>
      </c>
      <c r="H239" s="22">
        <f t="shared" ref="H239" si="61">SUM(H233:H238)</f>
        <v>0</v>
      </c>
      <c r="I239" s="22">
        <f t="shared" ref="I239" si="62">SUM(I233:I238)</f>
        <v>0</v>
      </c>
      <c r="J239" s="22">
        <f t="shared" ref="J239" si="63">SUM(J233:J238)</f>
        <v>0</v>
      </c>
      <c r="K239" s="29"/>
    </row>
    <row r="240" spans="1:11" ht="15" x14ac:dyDescent="0.25">
      <c r="A240" s="30">
        <f>A206</f>
        <v>1</v>
      </c>
      <c r="B240" s="15">
        <f>B206</f>
        <v>7</v>
      </c>
      <c r="C240" s="10" t="s">
        <v>36</v>
      </c>
      <c r="D240" s="12" t="s">
        <v>37</v>
      </c>
      <c r="E240" s="53"/>
      <c r="F240" s="54"/>
      <c r="G240" s="54"/>
      <c r="H240" s="54"/>
      <c r="I240" s="54"/>
      <c r="J240" s="54"/>
      <c r="K240" s="55"/>
    </row>
    <row r="241" spans="1:11" ht="15" x14ac:dyDescent="0.25">
      <c r="A241" s="27"/>
      <c r="B241" s="17"/>
      <c r="C241" s="11"/>
      <c r="D241" s="12" t="s">
        <v>34</v>
      </c>
      <c r="E241" s="53"/>
      <c r="F241" s="54"/>
      <c r="G241" s="54"/>
      <c r="H241" s="54"/>
      <c r="I241" s="54"/>
      <c r="J241" s="54"/>
      <c r="K241" s="55"/>
    </row>
    <row r="242" spans="1:11" ht="15" x14ac:dyDescent="0.25">
      <c r="A242" s="27"/>
      <c r="B242" s="17"/>
      <c r="C242" s="11"/>
      <c r="D242" s="12" t="s">
        <v>30</v>
      </c>
      <c r="E242" s="53"/>
      <c r="F242" s="54"/>
      <c r="G242" s="54"/>
      <c r="H242" s="54"/>
      <c r="I242" s="54"/>
      <c r="J242" s="54"/>
      <c r="K242" s="55"/>
    </row>
    <row r="243" spans="1:11" ht="15" x14ac:dyDescent="0.25">
      <c r="A243" s="27"/>
      <c r="B243" s="17"/>
      <c r="C243" s="11"/>
      <c r="D243" s="12" t="s">
        <v>23</v>
      </c>
      <c r="E243" s="53"/>
      <c r="F243" s="54"/>
      <c r="G243" s="54"/>
      <c r="H243" s="54"/>
      <c r="I243" s="54"/>
      <c r="J243" s="54"/>
      <c r="K243" s="55"/>
    </row>
    <row r="244" spans="1:11" ht="15" x14ac:dyDescent="0.25">
      <c r="A244" s="27"/>
      <c r="B244" s="17"/>
      <c r="C244" s="11"/>
      <c r="D244" s="6"/>
      <c r="E244" s="53"/>
      <c r="F244" s="54"/>
      <c r="G244" s="54"/>
      <c r="H244" s="54"/>
      <c r="I244" s="54"/>
      <c r="J244" s="54"/>
      <c r="K244" s="55"/>
    </row>
    <row r="245" spans="1:11" ht="15" x14ac:dyDescent="0.25">
      <c r="A245" s="27"/>
      <c r="B245" s="17"/>
      <c r="C245" s="11"/>
      <c r="D245" s="6"/>
      <c r="E245" s="53"/>
      <c r="F245" s="54"/>
      <c r="G245" s="54"/>
      <c r="H245" s="54"/>
      <c r="I245" s="54"/>
      <c r="J245" s="54"/>
      <c r="K245" s="55"/>
    </row>
    <row r="246" spans="1:11" ht="15" x14ac:dyDescent="0.25">
      <c r="A246" s="28"/>
      <c r="B246" s="19"/>
      <c r="C246" s="8"/>
      <c r="D246" s="21" t="s">
        <v>38</v>
      </c>
      <c r="E246" s="9"/>
      <c r="F246" s="22">
        <f>SUM(F240:F245)</f>
        <v>0</v>
      </c>
      <c r="G246" s="22">
        <f t="shared" ref="G246" si="64">SUM(G240:G245)</f>
        <v>0</v>
      </c>
      <c r="H246" s="22">
        <f t="shared" ref="H246" si="65">SUM(H240:H245)</f>
        <v>0</v>
      </c>
      <c r="I246" s="22">
        <f t="shared" ref="I246" si="66">SUM(I240:I245)</f>
        <v>0</v>
      </c>
      <c r="J246" s="22">
        <f t="shared" ref="J246" si="67">SUM(J240:J245)</f>
        <v>0</v>
      </c>
      <c r="K246" s="29"/>
    </row>
    <row r="247" spans="1:11" ht="15.75" customHeight="1" thickBot="1" x14ac:dyDescent="0.25">
      <c r="A247" s="34">
        <f>A206</f>
        <v>1</v>
      </c>
      <c r="B247" s="35">
        <f>B206</f>
        <v>7</v>
      </c>
      <c r="C247" s="87" t="s">
        <v>4</v>
      </c>
      <c r="D247" s="88"/>
      <c r="E247" s="36"/>
      <c r="F247" s="37">
        <f>F213+F217+F227+F232+F239+F246</f>
        <v>0</v>
      </c>
      <c r="G247" s="37">
        <f t="shared" ref="G247" si="68">G213+G217+G227+G232+G239+G246</f>
        <v>0</v>
      </c>
      <c r="H247" s="37">
        <f t="shared" ref="H247" si="69">H213+H217+H227+H232+H239+H246</f>
        <v>0</v>
      </c>
      <c r="I247" s="37">
        <f t="shared" ref="I247" si="70">I213+I217+I227+I232+I239+I246</f>
        <v>0</v>
      </c>
      <c r="J247" s="37">
        <f t="shared" ref="J247" si="71">J213+J217+J227+J232+J239+J246</f>
        <v>0</v>
      </c>
      <c r="K247" s="38"/>
    </row>
    <row r="248" spans="1:11" ht="15" x14ac:dyDescent="0.25">
      <c r="A248" s="24">
        <v>2</v>
      </c>
      <c r="B248" s="25">
        <v>1</v>
      </c>
      <c r="C248" s="26" t="s">
        <v>19</v>
      </c>
      <c r="D248" s="5" t="s">
        <v>20</v>
      </c>
      <c r="E248" s="58" t="s">
        <v>104</v>
      </c>
      <c r="F248" s="59">
        <v>200</v>
      </c>
      <c r="G248" s="59">
        <v>5.6</v>
      </c>
      <c r="H248" s="59">
        <v>7.16</v>
      </c>
      <c r="I248" s="61">
        <v>33.200000000000003</v>
      </c>
      <c r="J248" s="59">
        <v>220.6</v>
      </c>
      <c r="K248" s="74">
        <v>268</v>
      </c>
    </row>
    <row r="249" spans="1:11" ht="15" x14ac:dyDescent="0.25">
      <c r="A249" s="27"/>
      <c r="B249" s="17"/>
      <c r="C249" s="11"/>
      <c r="D249" s="6"/>
      <c r="E249" s="62"/>
      <c r="F249" s="63"/>
      <c r="G249" s="64"/>
      <c r="H249" s="64"/>
      <c r="I249" s="65"/>
      <c r="J249" s="64"/>
      <c r="K249" s="69"/>
    </row>
    <row r="250" spans="1:11" ht="15" x14ac:dyDescent="0.25">
      <c r="A250" s="27"/>
      <c r="B250" s="17"/>
      <c r="C250" s="11"/>
      <c r="D250" s="7" t="s">
        <v>21</v>
      </c>
      <c r="E250" s="62" t="s">
        <v>60</v>
      </c>
      <c r="F250" s="66">
        <v>200</v>
      </c>
      <c r="G250" s="64">
        <v>0.26</v>
      </c>
      <c r="H250" s="64">
        <v>0</v>
      </c>
      <c r="I250" s="65">
        <v>7.24</v>
      </c>
      <c r="J250" s="64">
        <v>30.84</v>
      </c>
      <c r="K250" s="69">
        <v>493</v>
      </c>
    </row>
    <row r="251" spans="1:11" ht="15" x14ac:dyDescent="0.25">
      <c r="A251" s="27"/>
      <c r="B251" s="17"/>
      <c r="C251" s="11"/>
      <c r="D251" s="7" t="s">
        <v>34</v>
      </c>
      <c r="E251" s="62" t="s">
        <v>105</v>
      </c>
      <c r="F251" s="63">
        <v>100</v>
      </c>
      <c r="G251" s="64">
        <v>11.9</v>
      </c>
      <c r="H251" s="64">
        <v>10.59</v>
      </c>
      <c r="I251" s="65">
        <v>3.07</v>
      </c>
      <c r="J251" s="64">
        <v>235.13</v>
      </c>
      <c r="K251" s="69" t="s">
        <v>106</v>
      </c>
    </row>
    <row r="252" spans="1:11" ht="15" x14ac:dyDescent="0.25">
      <c r="A252" s="27"/>
      <c r="B252" s="17"/>
      <c r="C252" s="11"/>
      <c r="D252" s="7" t="s">
        <v>23</v>
      </c>
      <c r="E252" s="53"/>
      <c r="F252" s="54"/>
      <c r="G252" s="54"/>
      <c r="H252" s="54"/>
      <c r="I252" s="54"/>
      <c r="J252" s="54"/>
      <c r="K252" s="55"/>
    </row>
    <row r="253" spans="1:11" ht="15" x14ac:dyDescent="0.25">
      <c r="A253" s="28"/>
      <c r="B253" s="19"/>
      <c r="C253" s="8"/>
      <c r="D253" s="20" t="s">
        <v>38</v>
      </c>
      <c r="E253" s="9"/>
      <c r="F253" s="22">
        <f>SUM(F248:F252)</f>
        <v>500</v>
      </c>
      <c r="G253" s="22">
        <f>SUM(G248:G252)</f>
        <v>17.759999999999998</v>
      </c>
      <c r="H253" s="22">
        <f>SUM(H248:H252)</f>
        <v>17.75</v>
      </c>
      <c r="I253" s="22">
        <f>SUM(I248:I252)</f>
        <v>43.510000000000005</v>
      </c>
      <c r="J253" s="22">
        <f>SUM(J248:J252)</f>
        <v>486.57</v>
      </c>
      <c r="K253" s="29"/>
    </row>
    <row r="254" spans="1:11" ht="15" x14ac:dyDescent="0.25">
      <c r="A254" s="30">
        <f>A248</f>
        <v>2</v>
      </c>
      <c r="B254" s="15">
        <f>B248</f>
        <v>1</v>
      </c>
      <c r="C254" s="10" t="s">
        <v>24</v>
      </c>
      <c r="D254" s="12" t="s">
        <v>23</v>
      </c>
      <c r="E254" s="53"/>
      <c r="F254" s="54"/>
      <c r="G254" s="54"/>
      <c r="H254" s="54"/>
      <c r="I254" s="54"/>
      <c r="J254" s="54"/>
      <c r="K254" s="55"/>
    </row>
    <row r="255" spans="1:11" ht="15" x14ac:dyDescent="0.25">
      <c r="A255" s="27"/>
      <c r="B255" s="17"/>
      <c r="C255" s="11"/>
      <c r="D255" s="6"/>
      <c r="E255" s="53"/>
      <c r="F255" s="54"/>
      <c r="G255" s="54"/>
      <c r="H255" s="54"/>
      <c r="I255" s="54"/>
      <c r="J255" s="54"/>
      <c r="K255" s="55"/>
    </row>
    <row r="256" spans="1:11" ht="15" x14ac:dyDescent="0.25">
      <c r="A256" s="27"/>
      <c r="B256" s="17"/>
      <c r="C256" s="11"/>
      <c r="D256" s="6"/>
      <c r="E256" s="53"/>
      <c r="F256" s="54"/>
      <c r="G256" s="54"/>
      <c r="H256" s="54"/>
      <c r="I256" s="54"/>
      <c r="J256" s="54"/>
      <c r="K256" s="55"/>
    </row>
    <row r="257" spans="1:11" ht="15" x14ac:dyDescent="0.25">
      <c r="A257" s="28"/>
      <c r="B257" s="19"/>
      <c r="C257" s="8"/>
      <c r="D257" s="20" t="s">
        <v>38</v>
      </c>
      <c r="E257" s="13"/>
      <c r="F257" s="23">
        <f>SUM(F254:F256)</f>
        <v>0</v>
      </c>
      <c r="G257" s="23">
        <f t="shared" ref="G257" si="72">SUM(G254:G256)</f>
        <v>0</v>
      </c>
      <c r="H257" s="23">
        <f t="shared" ref="H257" si="73">SUM(H254:H256)</f>
        <v>0</v>
      </c>
      <c r="I257" s="23">
        <f t="shared" ref="I257" si="74">SUM(I254:I256)</f>
        <v>0</v>
      </c>
      <c r="J257" s="23">
        <f t="shared" ref="J257" si="75">SUM(J254:J256)</f>
        <v>0</v>
      </c>
      <c r="K257" s="31"/>
    </row>
    <row r="258" spans="1:11" ht="15" x14ac:dyDescent="0.25">
      <c r="A258" s="30">
        <f>A248</f>
        <v>2</v>
      </c>
      <c r="B258" s="15">
        <f>B248</f>
        <v>1</v>
      </c>
      <c r="C258" s="10" t="s">
        <v>25</v>
      </c>
      <c r="D258" s="7" t="s">
        <v>26</v>
      </c>
      <c r="E258" s="83"/>
      <c r="F258" s="84"/>
      <c r="G258" s="85"/>
      <c r="H258" s="85"/>
      <c r="I258" s="85"/>
      <c r="J258" s="86"/>
      <c r="K258" s="55"/>
    </row>
    <row r="259" spans="1:11" ht="15" x14ac:dyDescent="0.25">
      <c r="A259" s="27"/>
      <c r="B259" s="17"/>
      <c r="C259" s="11"/>
      <c r="D259" s="7" t="s">
        <v>27</v>
      </c>
      <c r="E259" s="62" t="s">
        <v>107</v>
      </c>
      <c r="F259" s="63">
        <v>200</v>
      </c>
      <c r="G259" s="65">
        <v>8.9</v>
      </c>
      <c r="H259" s="64">
        <v>2.2200000000000002</v>
      </c>
      <c r="I259" s="64">
        <v>3</v>
      </c>
      <c r="J259" s="64">
        <v>76.2</v>
      </c>
      <c r="K259" s="65">
        <v>8.9</v>
      </c>
    </row>
    <row r="260" spans="1:11" ht="15" x14ac:dyDescent="0.25">
      <c r="A260" s="27"/>
      <c r="B260" s="17"/>
      <c r="C260" s="11"/>
      <c r="D260" s="7" t="s">
        <v>28</v>
      </c>
      <c r="E260" s="62" t="s">
        <v>108</v>
      </c>
      <c r="F260" s="63">
        <v>90</v>
      </c>
      <c r="G260" s="65">
        <v>24.1</v>
      </c>
      <c r="H260" s="64">
        <v>13.3</v>
      </c>
      <c r="I260" s="64">
        <v>12.65</v>
      </c>
      <c r="J260" s="64">
        <v>245.6</v>
      </c>
      <c r="K260" s="65">
        <v>24.1</v>
      </c>
    </row>
    <row r="261" spans="1:11" ht="15" x14ac:dyDescent="0.25">
      <c r="A261" s="27"/>
      <c r="B261" s="17"/>
      <c r="C261" s="11"/>
      <c r="D261" s="7" t="s">
        <v>29</v>
      </c>
      <c r="E261" s="62" t="s">
        <v>109</v>
      </c>
      <c r="F261" s="63">
        <v>150</v>
      </c>
      <c r="G261" s="65">
        <v>38.6</v>
      </c>
      <c r="H261" s="64">
        <v>5.65</v>
      </c>
      <c r="I261" s="64">
        <v>8.5</v>
      </c>
      <c r="J261" s="64">
        <v>235.6</v>
      </c>
      <c r="K261" s="65">
        <v>38.6</v>
      </c>
    </row>
    <row r="262" spans="1:11" ht="15" x14ac:dyDescent="0.25">
      <c r="A262" s="27"/>
      <c r="B262" s="17"/>
      <c r="C262" s="11"/>
      <c r="D262" s="7" t="s">
        <v>30</v>
      </c>
      <c r="E262" s="62" t="s">
        <v>110</v>
      </c>
      <c r="F262" s="63">
        <v>200</v>
      </c>
      <c r="G262" s="65">
        <v>10.16</v>
      </c>
      <c r="H262" s="64">
        <v>0.24</v>
      </c>
      <c r="I262" s="64">
        <v>0.06</v>
      </c>
      <c r="J262" s="64">
        <v>4214</v>
      </c>
      <c r="K262" s="65">
        <v>10.16</v>
      </c>
    </row>
    <row r="263" spans="1:11" ht="15" x14ac:dyDescent="0.25">
      <c r="A263" s="27"/>
      <c r="B263" s="17"/>
      <c r="C263" s="11"/>
      <c r="D263" s="7" t="s">
        <v>31</v>
      </c>
      <c r="E263" s="62" t="s">
        <v>52</v>
      </c>
      <c r="F263" s="63">
        <v>30</v>
      </c>
      <c r="G263" s="65">
        <v>10.02</v>
      </c>
      <c r="H263" s="64">
        <v>1.98</v>
      </c>
      <c r="I263" s="64">
        <v>0.36</v>
      </c>
      <c r="J263" s="64">
        <v>52.2</v>
      </c>
      <c r="K263" s="65">
        <v>10.02</v>
      </c>
    </row>
    <row r="264" spans="1:11" ht="15" x14ac:dyDescent="0.25">
      <c r="A264" s="27"/>
      <c r="B264" s="17"/>
      <c r="C264" s="11"/>
      <c r="D264" s="7" t="s">
        <v>32</v>
      </c>
      <c r="E264" s="62" t="s">
        <v>53</v>
      </c>
      <c r="F264" s="63">
        <v>30</v>
      </c>
      <c r="G264" s="65">
        <v>11.4</v>
      </c>
      <c r="H264" s="64">
        <v>1.98</v>
      </c>
      <c r="I264" s="64">
        <v>0.27</v>
      </c>
      <c r="J264" s="64">
        <v>59.7</v>
      </c>
      <c r="K264" s="65">
        <v>11.4</v>
      </c>
    </row>
    <row r="265" spans="1:11" ht="15" x14ac:dyDescent="0.25">
      <c r="A265" s="27"/>
      <c r="B265" s="17"/>
      <c r="C265" s="11"/>
      <c r="D265" s="6"/>
      <c r="E265" s="53"/>
      <c r="F265" s="54"/>
      <c r="G265" s="54"/>
      <c r="H265" s="54"/>
      <c r="I265" s="54"/>
      <c r="J265" s="54"/>
      <c r="K265" s="55"/>
    </row>
    <row r="266" spans="1:11" ht="15" x14ac:dyDescent="0.25">
      <c r="A266" s="27"/>
      <c r="B266" s="17"/>
      <c r="C266" s="11"/>
      <c r="D266" s="6"/>
      <c r="E266" s="53"/>
      <c r="F266" s="54"/>
      <c r="G266" s="54"/>
      <c r="H266" s="54"/>
      <c r="I266" s="54"/>
      <c r="J266" s="54"/>
      <c r="K266" s="55"/>
    </row>
    <row r="267" spans="1:11" ht="15.75" thickBot="1" x14ac:dyDescent="0.3">
      <c r="A267" s="28"/>
      <c r="B267" s="19"/>
      <c r="C267" s="8"/>
      <c r="D267" s="20" t="s">
        <v>38</v>
      </c>
      <c r="E267" s="13"/>
      <c r="F267" s="22">
        <f>SUM(F258:F266)</f>
        <v>700</v>
      </c>
      <c r="G267" s="22">
        <f t="shared" ref="G267" si="76">SUM(G258:G266)</f>
        <v>103.17999999999999</v>
      </c>
      <c r="H267" s="22">
        <f t="shared" ref="H267" si="77">SUM(H258:H266)</f>
        <v>25.37</v>
      </c>
      <c r="I267" s="22">
        <f t="shared" ref="I267" si="78">SUM(I258:I266)</f>
        <v>24.839999999999996</v>
      </c>
      <c r="J267" s="22">
        <f t="shared" ref="J267" si="79">SUM(J258:J266)</f>
        <v>4883.2999999999993</v>
      </c>
      <c r="K267" s="29"/>
    </row>
    <row r="268" spans="1:11" ht="15" x14ac:dyDescent="0.25">
      <c r="A268" s="30">
        <f>A248</f>
        <v>2</v>
      </c>
      <c r="B268" s="15">
        <f>B248</f>
        <v>1</v>
      </c>
      <c r="C268" s="10" t="s">
        <v>33</v>
      </c>
      <c r="D268" s="12" t="s">
        <v>34</v>
      </c>
      <c r="E268" s="58" t="s">
        <v>111</v>
      </c>
      <c r="F268" s="70">
        <v>100</v>
      </c>
      <c r="G268" s="60">
        <v>10.220000000000001</v>
      </c>
      <c r="H268" s="60">
        <v>9.67</v>
      </c>
      <c r="I268" s="71">
        <v>24.27</v>
      </c>
      <c r="J268" s="60">
        <v>250.3</v>
      </c>
      <c r="K268" s="77">
        <v>555</v>
      </c>
    </row>
    <row r="269" spans="1:11" ht="15" x14ac:dyDescent="0.25">
      <c r="A269" s="27"/>
      <c r="B269" s="17"/>
      <c r="C269" s="11"/>
      <c r="D269" s="12" t="s">
        <v>30</v>
      </c>
      <c r="E269" s="62" t="s">
        <v>69</v>
      </c>
      <c r="F269" s="63">
        <v>200</v>
      </c>
      <c r="G269" s="72">
        <v>0</v>
      </c>
      <c r="H269" s="72">
        <v>0</v>
      </c>
      <c r="I269" s="73">
        <v>22</v>
      </c>
      <c r="J269" s="72">
        <v>95</v>
      </c>
      <c r="K269" s="6">
        <v>614</v>
      </c>
    </row>
    <row r="270" spans="1:11" ht="15" x14ac:dyDescent="0.25">
      <c r="A270" s="27"/>
      <c r="B270" s="17"/>
      <c r="C270" s="11"/>
      <c r="D270" s="6"/>
      <c r="E270" s="53"/>
      <c r="F270" s="54"/>
      <c r="G270" s="54"/>
      <c r="H270" s="54"/>
      <c r="I270" s="54"/>
      <c r="J270" s="54"/>
      <c r="K270" s="55"/>
    </row>
    <row r="271" spans="1:11" ht="15" x14ac:dyDescent="0.25">
      <c r="A271" s="27"/>
      <c r="B271" s="17"/>
      <c r="C271" s="11"/>
      <c r="D271" s="6"/>
      <c r="E271" s="53"/>
      <c r="F271" s="54"/>
      <c r="G271" s="54"/>
      <c r="H271" s="54"/>
      <c r="I271" s="54"/>
      <c r="J271" s="54"/>
      <c r="K271" s="55"/>
    </row>
    <row r="272" spans="1:11" ht="15" x14ac:dyDescent="0.25">
      <c r="A272" s="28"/>
      <c r="B272" s="19"/>
      <c r="C272" s="8"/>
      <c r="D272" s="20" t="s">
        <v>38</v>
      </c>
      <c r="E272" s="13"/>
      <c r="F272" s="22">
        <f>SUM(F268:F271)</f>
        <v>300</v>
      </c>
      <c r="G272" s="22">
        <f t="shared" ref="G272" si="80">SUM(G268:G271)</f>
        <v>10.220000000000001</v>
      </c>
      <c r="H272" s="22">
        <f t="shared" ref="H272" si="81">SUM(H268:H271)</f>
        <v>9.67</v>
      </c>
      <c r="I272" s="22">
        <f t="shared" ref="I272" si="82">SUM(I268:I271)</f>
        <v>46.269999999999996</v>
      </c>
      <c r="J272" s="22">
        <f t="shared" ref="J272" si="83">SUM(J268:J271)</f>
        <v>345.3</v>
      </c>
      <c r="K272" s="29"/>
    </row>
    <row r="273" spans="1:11" ht="15" x14ac:dyDescent="0.25">
      <c r="A273" s="30">
        <f>A248</f>
        <v>2</v>
      </c>
      <c r="B273" s="15">
        <f>B248</f>
        <v>1</v>
      </c>
      <c r="C273" s="10" t="s">
        <v>35</v>
      </c>
      <c r="D273" s="7" t="s">
        <v>20</v>
      </c>
      <c r="E273" s="53"/>
      <c r="F273" s="54"/>
      <c r="G273" s="54"/>
      <c r="H273" s="54"/>
      <c r="I273" s="54"/>
      <c r="J273" s="54"/>
      <c r="K273" s="55"/>
    </row>
    <row r="274" spans="1:11" ht="15" x14ac:dyDescent="0.25">
      <c r="A274" s="27"/>
      <c r="B274" s="17"/>
      <c r="C274" s="11"/>
      <c r="D274" s="7" t="s">
        <v>29</v>
      </c>
      <c r="E274" s="53"/>
      <c r="F274" s="54"/>
      <c r="G274" s="54"/>
      <c r="H274" s="54"/>
      <c r="I274" s="54"/>
      <c r="J274" s="54"/>
      <c r="K274" s="55"/>
    </row>
    <row r="275" spans="1:11" ht="15" x14ac:dyDescent="0.25">
      <c r="A275" s="27"/>
      <c r="B275" s="17"/>
      <c r="C275" s="11"/>
      <c r="D275" s="7" t="s">
        <v>30</v>
      </c>
      <c r="E275" s="53"/>
      <c r="F275" s="54"/>
      <c r="G275" s="54"/>
      <c r="H275" s="54"/>
      <c r="I275" s="54"/>
      <c r="J275" s="54"/>
      <c r="K275" s="55"/>
    </row>
    <row r="276" spans="1:11" ht="15" x14ac:dyDescent="0.25">
      <c r="A276" s="27"/>
      <c r="B276" s="17"/>
      <c r="C276" s="11"/>
      <c r="D276" s="7" t="s">
        <v>22</v>
      </c>
      <c r="E276" s="53"/>
      <c r="F276" s="54"/>
      <c r="G276" s="54"/>
      <c r="H276" s="54"/>
      <c r="I276" s="54"/>
      <c r="J276" s="54"/>
      <c r="K276" s="55"/>
    </row>
    <row r="277" spans="1:11" ht="15" x14ac:dyDescent="0.25">
      <c r="A277" s="27"/>
      <c r="B277" s="17"/>
      <c r="C277" s="11"/>
      <c r="D277" s="6"/>
      <c r="E277" s="53"/>
      <c r="F277" s="54"/>
      <c r="G277" s="54"/>
      <c r="H277" s="54"/>
      <c r="I277" s="54"/>
      <c r="J277" s="54"/>
      <c r="K277" s="55"/>
    </row>
    <row r="278" spans="1:11" ht="15" x14ac:dyDescent="0.25">
      <c r="A278" s="27"/>
      <c r="B278" s="17"/>
      <c r="C278" s="11"/>
      <c r="D278" s="6"/>
      <c r="E278" s="53"/>
      <c r="F278" s="54"/>
      <c r="G278" s="54"/>
      <c r="H278" s="54"/>
      <c r="I278" s="54"/>
      <c r="J278" s="54"/>
      <c r="K278" s="55"/>
    </row>
    <row r="279" spans="1:11" ht="15" x14ac:dyDescent="0.25">
      <c r="A279" s="28"/>
      <c r="B279" s="19"/>
      <c r="C279" s="8"/>
      <c r="D279" s="20" t="s">
        <v>38</v>
      </c>
      <c r="E279" s="9"/>
      <c r="F279" s="22">
        <f>SUM(F273:F278)</f>
        <v>0</v>
      </c>
      <c r="G279" s="22">
        <f t="shared" ref="G279" si="84">SUM(G273:G278)</f>
        <v>0</v>
      </c>
      <c r="H279" s="22">
        <f t="shared" ref="H279" si="85">SUM(H273:H278)</f>
        <v>0</v>
      </c>
      <c r="I279" s="22">
        <f t="shared" ref="I279" si="86">SUM(I273:I278)</f>
        <v>0</v>
      </c>
      <c r="J279" s="22">
        <f t="shared" ref="J279" si="87">SUM(J273:J278)</f>
        <v>0</v>
      </c>
      <c r="K279" s="29"/>
    </row>
    <row r="280" spans="1:11" ht="15" x14ac:dyDescent="0.25">
      <c r="A280" s="30">
        <f>A248</f>
        <v>2</v>
      </c>
      <c r="B280" s="15">
        <f>B248</f>
        <v>1</v>
      </c>
      <c r="C280" s="10" t="s">
        <v>36</v>
      </c>
      <c r="D280" s="12" t="s">
        <v>37</v>
      </c>
      <c r="E280" s="53"/>
      <c r="F280" s="54"/>
      <c r="G280" s="54"/>
      <c r="H280" s="54"/>
      <c r="I280" s="54"/>
      <c r="J280" s="54"/>
      <c r="K280" s="55"/>
    </row>
    <row r="281" spans="1:11" ht="15" x14ac:dyDescent="0.25">
      <c r="A281" s="27"/>
      <c r="B281" s="17"/>
      <c r="C281" s="11"/>
      <c r="D281" s="12" t="s">
        <v>34</v>
      </c>
      <c r="E281" s="53"/>
      <c r="F281" s="54"/>
      <c r="G281" s="54"/>
      <c r="H281" s="54"/>
      <c r="I281" s="54"/>
      <c r="J281" s="54"/>
      <c r="K281" s="55"/>
    </row>
    <row r="282" spans="1:11" ht="15" x14ac:dyDescent="0.25">
      <c r="A282" s="27"/>
      <c r="B282" s="17"/>
      <c r="C282" s="11"/>
      <c r="D282" s="12" t="s">
        <v>30</v>
      </c>
      <c r="E282" s="53"/>
      <c r="F282" s="54"/>
      <c r="G282" s="54"/>
      <c r="H282" s="54"/>
      <c r="I282" s="54"/>
      <c r="J282" s="54"/>
      <c r="K282" s="55"/>
    </row>
    <row r="283" spans="1:11" ht="15" x14ac:dyDescent="0.25">
      <c r="A283" s="27"/>
      <c r="B283" s="17"/>
      <c r="C283" s="11"/>
      <c r="D283" s="12" t="s">
        <v>23</v>
      </c>
      <c r="E283" s="53"/>
      <c r="F283" s="54"/>
      <c r="G283" s="54"/>
      <c r="H283" s="54"/>
      <c r="I283" s="54"/>
      <c r="J283" s="54"/>
      <c r="K283" s="55"/>
    </row>
    <row r="284" spans="1:11" ht="15" x14ac:dyDescent="0.25">
      <c r="A284" s="27"/>
      <c r="B284" s="17"/>
      <c r="C284" s="11"/>
      <c r="D284" s="6"/>
      <c r="E284" s="53"/>
      <c r="F284" s="54"/>
      <c r="G284" s="54"/>
      <c r="H284" s="54"/>
      <c r="I284" s="54"/>
      <c r="J284" s="54"/>
      <c r="K284" s="55"/>
    </row>
    <row r="285" spans="1:11" ht="15" x14ac:dyDescent="0.25">
      <c r="A285" s="27"/>
      <c r="B285" s="17"/>
      <c r="C285" s="11"/>
      <c r="D285" s="6"/>
      <c r="E285" s="53"/>
      <c r="F285" s="54"/>
      <c r="G285" s="54"/>
      <c r="H285" s="54"/>
      <c r="I285" s="54"/>
      <c r="J285" s="54"/>
      <c r="K285" s="55"/>
    </row>
    <row r="286" spans="1:11" ht="15" x14ac:dyDescent="0.25">
      <c r="A286" s="28"/>
      <c r="B286" s="19"/>
      <c r="C286" s="8"/>
      <c r="D286" s="21" t="s">
        <v>38</v>
      </c>
      <c r="E286" s="9"/>
      <c r="F286" s="22">
        <f>SUM(F280:F285)</f>
        <v>0</v>
      </c>
      <c r="G286" s="22">
        <f t="shared" ref="G286" si="88">SUM(G280:G285)</f>
        <v>0</v>
      </c>
      <c r="H286" s="22">
        <f t="shared" ref="H286" si="89">SUM(H280:H285)</f>
        <v>0</v>
      </c>
      <c r="I286" s="22">
        <f t="shared" ref="I286" si="90">SUM(I280:I285)</f>
        <v>0</v>
      </c>
      <c r="J286" s="22">
        <f t="shared" ref="J286" si="91">SUM(J280:J285)</f>
        <v>0</v>
      </c>
      <c r="K286" s="29"/>
    </row>
    <row r="287" spans="1:11" ht="15.75" customHeight="1" thickBot="1" x14ac:dyDescent="0.25">
      <c r="A287" s="34">
        <f>A248</f>
        <v>2</v>
      </c>
      <c r="B287" s="35">
        <f>B248</f>
        <v>1</v>
      </c>
      <c r="C287" s="87" t="s">
        <v>4</v>
      </c>
      <c r="D287" s="88"/>
      <c r="E287" s="36"/>
      <c r="F287" s="37">
        <f>F253+F257+F267+F272+F279+F286</f>
        <v>1500</v>
      </c>
      <c r="G287" s="37">
        <f t="shared" ref="G287" si="92">G253+G257+G267+G272+G279+G286</f>
        <v>131.16</v>
      </c>
      <c r="H287" s="37">
        <f t="shared" ref="H287" si="93">H253+H257+H267+H272+H279+H286</f>
        <v>52.790000000000006</v>
      </c>
      <c r="I287" s="37">
        <f t="shared" ref="I287" si="94">I253+I257+I267+I272+I279+I286</f>
        <v>114.61999999999999</v>
      </c>
      <c r="J287" s="37">
        <f t="shared" ref="J287" si="95">J253+J257+J267+J272+J279+J286</f>
        <v>5715.1699999999992</v>
      </c>
      <c r="K287" s="38"/>
    </row>
    <row r="288" spans="1:11" ht="15" x14ac:dyDescent="0.25">
      <c r="A288" s="16">
        <v>2</v>
      </c>
      <c r="B288" s="17">
        <v>2</v>
      </c>
      <c r="C288" s="26" t="s">
        <v>19</v>
      </c>
      <c r="D288" s="5" t="s">
        <v>20</v>
      </c>
      <c r="E288" s="58" t="s">
        <v>112</v>
      </c>
      <c r="F288" s="59">
        <v>200</v>
      </c>
      <c r="G288" s="59">
        <v>7</v>
      </c>
      <c r="H288" s="59">
        <v>7.33</v>
      </c>
      <c r="I288" s="61">
        <v>8.74</v>
      </c>
      <c r="J288" s="59">
        <v>188.42</v>
      </c>
      <c r="K288" s="52"/>
    </row>
    <row r="289" spans="1:11" ht="15" x14ac:dyDescent="0.25">
      <c r="A289" s="16"/>
      <c r="B289" s="17"/>
      <c r="C289" s="11"/>
      <c r="D289" s="7" t="s">
        <v>21</v>
      </c>
      <c r="E289" s="62" t="s">
        <v>45</v>
      </c>
      <c r="F289" s="66">
        <v>200</v>
      </c>
      <c r="G289" s="64">
        <v>0.22</v>
      </c>
      <c r="H289" s="64">
        <v>0.06</v>
      </c>
      <c r="I289" s="65">
        <v>7.2</v>
      </c>
      <c r="J289" s="64">
        <v>29.08</v>
      </c>
      <c r="K289" s="55"/>
    </row>
    <row r="290" spans="1:11" ht="15" x14ac:dyDescent="0.25">
      <c r="A290" s="16"/>
      <c r="B290" s="17"/>
      <c r="C290" s="11"/>
      <c r="D290" s="7" t="s">
        <v>22</v>
      </c>
      <c r="E290" s="62" t="s">
        <v>85</v>
      </c>
      <c r="F290" s="63">
        <v>40</v>
      </c>
      <c r="G290" s="64">
        <v>3</v>
      </c>
      <c r="H290" s="64">
        <v>1</v>
      </c>
      <c r="I290" s="65">
        <v>20.8</v>
      </c>
      <c r="J290" s="64">
        <v>108</v>
      </c>
      <c r="K290" s="55"/>
    </row>
    <row r="291" spans="1:11" ht="15" x14ac:dyDescent="0.25">
      <c r="A291" s="16"/>
      <c r="B291" s="17"/>
      <c r="C291" s="11"/>
      <c r="D291" s="7" t="s">
        <v>22</v>
      </c>
      <c r="E291" s="62" t="s">
        <v>52</v>
      </c>
      <c r="F291" s="63">
        <v>40</v>
      </c>
      <c r="G291" s="64">
        <v>2.64</v>
      </c>
      <c r="H291" s="64">
        <v>0.48</v>
      </c>
      <c r="I291" s="65">
        <v>13.36</v>
      </c>
      <c r="J291" s="64">
        <v>69.599999999999994</v>
      </c>
      <c r="K291" s="55"/>
    </row>
    <row r="292" spans="1:11" ht="15" x14ac:dyDescent="0.25">
      <c r="A292" s="16"/>
      <c r="B292" s="17"/>
      <c r="C292" s="11"/>
      <c r="D292" s="6" t="s">
        <v>34</v>
      </c>
      <c r="E292" s="62" t="s">
        <v>113</v>
      </c>
      <c r="F292" s="63">
        <v>100</v>
      </c>
      <c r="G292" s="64">
        <v>5.5</v>
      </c>
      <c r="H292" s="64">
        <v>8.8000000000000007</v>
      </c>
      <c r="I292" s="65">
        <v>31.9</v>
      </c>
      <c r="J292" s="64">
        <v>117.1</v>
      </c>
      <c r="K292" s="55"/>
    </row>
    <row r="293" spans="1:11" ht="15" x14ac:dyDescent="0.25">
      <c r="A293" s="16"/>
      <c r="B293" s="17"/>
      <c r="C293" s="11"/>
      <c r="D293" s="6"/>
      <c r="E293" s="53"/>
      <c r="F293" s="54"/>
      <c r="G293" s="54"/>
      <c r="H293" s="54"/>
      <c r="I293" s="54"/>
      <c r="J293" s="54"/>
      <c r="K293" s="55"/>
    </row>
    <row r="294" spans="1:11" ht="15" x14ac:dyDescent="0.25">
      <c r="A294" s="18"/>
      <c r="B294" s="19"/>
      <c r="C294" s="8"/>
      <c r="D294" s="20" t="s">
        <v>38</v>
      </c>
      <c r="E294" s="9"/>
      <c r="F294" s="22">
        <f>SUM(F288:F293)</f>
        <v>580</v>
      </c>
      <c r="G294" s="22">
        <f>SUM(G288:G293)</f>
        <v>18.36</v>
      </c>
      <c r="H294" s="22">
        <f>SUM(H288:H293)</f>
        <v>17.670000000000002</v>
      </c>
      <c r="I294" s="22">
        <f>SUM(I288:I293)</f>
        <v>82</v>
      </c>
      <c r="J294" s="22">
        <f>SUM(J288:J293)</f>
        <v>512.20000000000005</v>
      </c>
      <c r="K294" s="29"/>
    </row>
    <row r="295" spans="1:11" ht="15" x14ac:dyDescent="0.25">
      <c r="A295" s="15">
        <f>A288</f>
        <v>2</v>
      </c>
      <c r="B295" s="15">
        <f>B288</f>
        <v>2</v>
      </c>
      <c r="C295" s="10" t="s">
        <v>24</v>
      </c>
      <c r="D295" s="12" t="s">
        <v>23</v>
      </c>
      <c r="E295" s="53"/>
      <c r="F295" s="54"/>
      <c r="G295" s="54"/>
      <c r="H295" s="54"/>
      <c r="I295" s="54"/>
      <c r="J295" s="54"/>
      <c r="K295" s="55"/>
    </row>
    <row r="296" spans="1:11" ht="15" x14ac:dyDescent="0.25">
      <c r="A296" s="16"/>
      <c r="B296" s="17"/>
      <c r="C296" s="11"/>
      <c r="D296" s="6"/>
      <c r="E296" s="53"/>
      <c r="F296" s="54"/>
      <c r="G296" s="54"/>
      <c r="H296" s="54"/>
      <c r="I296" s="54"/>
      <c r="J296" s="54"/>
      <c r="K296" s="55"/>
    </row>
    <row r="297" spans="1:11" ht="15" x14ac:dyDescent="0.25">
      <c r="A297" s="16"/>
      <c r="B297" s="17"/>
      <c r="C297" s="11"/>
      <c r="D297" s="6"/>
      <c r="E297" s="53"/>
      <c r="F297" s="54"/>
      <c r="G297" s="54"/>
      <c r="H297" s="54"/>
      <c r="I297" s="54"/>
      <c r="J297" s="54"/>
      <c r="K297" s="55"/>
    </row>
    <row r="298" spans="1:11" ht="15" x14ac:dyDescent="0.25">
      <c r="A298" s="18"/>
      <c r="B298" s="19"/>
      <c r="C298" s="8"/>
      <c r="D298" s="20" t="s">
        <v>38</v>
      </c>
      <c r="E298" s="13"/>
      <c r="F298" s="23">
        <f>SUM(F295:F297)</f>
        <v>0</v>
      </c>
      <c r="G298" s="23">
        <f t="shared" ref="G298" si="96">SUM(G295:G297)</f>
        <v>0</v>
      </c>
      <c r="H298" s="23">
        <f t="shared" ref="H298" si="97">SUM(H295:H297)</f>
        <v>0</v>
      </c>
      <c r="I298" s="23">
        <f t="shared" ref="I298" si="98">SUM(I295:I297)</f>
        <v>0</v>
      </c>
      <c r="J298" s="23">
        <f t="shared" ref="J298" si="99">SUM(J295:J297)</f>
        <v>0</v>
      </c>
      <c r="K298" s="31"/>
    </row>
    <row r="299" spans="1:11" ht="15" x14ac:dyDescent="0.25">
      <c r="A299" s="15">
        <f>A288</f>
        <v>2</v>
      </c>
      <c r="B299" s="15">
        <f>B288</f>
        <v>2</v>
      </c>
      <c r="C299" s="10" t="s">
        <v>25</v>
      </c>
      <c r="D299" s="7" t="s">
        <v>26</v>
      </c>
      <c r="E299" s="53"/>
      <c r="F299" s="54"/>
      <c r="G299" s="54"/>
      <c r="H299" s="54"/>
      <c r="I299" s="54"/>
      <c r="J299" s="54"/>
      <c r="K299" s="55"/>
    </row>
    <row r="300" spans="1:11" ht="15" x14ac:dyDescent="0.25">
      <c r="A300" s="16"/>
      <c r="B300" s="17"/>
      <c r="C300" s="11"/>
      <c r="D300" s="7" t="s">
        <v>27</v>
      </c>
      <c r="E300" s="62" t="s">
        <v>114</v>
      </c>
      <c r="F300" s="63">
        <v>200</v>
      </c>
      <c r="G300" s="64">
        <v>4.26</v>
      </c>
      <c r="H300" s="64">
        <v>6.44</v>
      </c>
      <c r="I300" s="65">
        <v>99.54</v>
      </c>
      <c r="J300" s="64">
        <v>99.54</v>
      </c>
      <c r="K300" s="69">
        <v>157.19999999999999</v>
      </c>
    </row>
    <row r="301" spans="1:11" ht="15" x14ac:dyDescent="0.25">
      <c r="A301" s="16"/>
      <c r="B301" s="17"/>
      <c r="C301" s="11"/>
      <c r="D301" s="7" t="s">
        <v>28</v>
      </c>
      <c r="E301" s="62" t="s">
        <v>115</v>
      </c>
      <c r="F301" s="63">
        <v>90</v>
      </c>
      <c r="G301" s="64">
        <v>10.74</v>
      </c>
      <c r="H301" s="64">
        <v>11.3</v>
      </c>
      <c r="I301" s="65">
        <v>22.31</v>
      </c>
      <c r="J301" s="64">
        <v>231.21</v>
      </c>
      <c r="K301" s="69">
        <v>410</v>
      </c>
    </row>
    <row r="302" spans="1:11" ht="15" x14ac:dyDescent="0.25">
      <c r="A302" s="16"/>
      <c r="B302" s="17"/>
      <c r="C302" s="11"/>
      <c r="D302" s="7" t="s">
        <v>29</v>
      </c>
      <c r="E302" s="62" t="s">
        <v>116</v>
      </c>
      <c r="F302" s="63">
        <v>150</v>
      </c>
      <c r="G302" s="64">
        <v>7.64</v>
      </c>
      <c r="H302" s="64">
        <v>7.91</v>
      </c>
      <c r="I302" s="65">
        <v>38.85</v>
      </c>
      <c r="J302" s="64">
        <v>225.67</v>
      </c>
      <c r="K302" s="69">
        <v>237</v>
      </c>
    </row>
    <row r="303" spans="1:11" ht="15" x14ac:dyDescent="0.25">
      <c r="A303" s="16"/>
      <c r="B303" s="17"/>
      <c r="C303" s="11"/>
      <c r="D303" s="7" t="s">
        <v>54</v>
      </c>
      <c r="E303" s="62" t="s">
        <v>55</v>
      </c>
      <c r="F303" s="63">
        <v>20</v>
      </c>
      <c r="G303" s="64">
        <v>0.69</v>
      </c>
      <c r="H303" s="64">
        <v>0.77</v>
      </c>
      <c r="I303" s="65">
        <v>1.64</v>
      </c>
      <c r="J303" s="64">
        <v>16.48</v>
      </c>
      <c r="K303" s="69" t="s">
        <v>119</v>
      </c>
    </row>
    <row r="304" spans="1:11" ht="15" x14ac:dyDescent="0.25">
      <c r="A304" s="16"/>
      <c r="B304" s="17"/>
      <c r="C304" s="11"/>
      <c r="D304" s="7" t="s">
        <v>30</v>
      </c>
      <c r="E304" s="62" t="s">
        <v>99</v>
      </c>
      <c r="F304" s="63">
        <v>200</v>
      </c>
      <c r="G304" s="64">
        <v>0.32</v>
      </c>
      <c r="H304" s="64">
        <v>0.14000000000000001</v>
      </c>
      <c r="I304" s="65">
        <v>11.46</v>
      </c>
      <c r="J304" s="64">
        <v>48.32</v>
      </c>
      <c r="K304" s="69">
        <v>519</v>
      </c>
    </row>
    <row r="305" spans="1:11" ht="15" x14ac:dyDescent="0.25">
      <c r="A305" s="16"/>
      <c r="B305" s="17"/>
      <c r="C305" s="11"/>
      <c r="D305" s="7" t="s">
        <v>31</v>
      </c>
      <c r="E305" s="62" t="s">
        <v>117</v>
      </c>
      <c r="F305" s="63">
        <v>30</v>
      </c>
      <c r="G305" s="64">
        <v>1.98</v>
      </c>
      <c r="H305" s="64">
        <v>0.27</v>
      </c>
      <c r="I305" s="65">
        <v>11.4</v>
      </c>
      <c r="J305" s="64">
        <v>59.7</v>
      </c>
      <c r="K305" s="69">
        <v>108</v>
      </c>
    </row>
    <row r="306" spans="1:11" ht="15" x14ac:dyDescent="0.25">
      <c r="A306" s="16"/>
      <c r="B306" s="17"/>
      <c r="C306" s="11"/>
      <c r="D306" s="7" t="s">
        <v>32</v>
      </c>
      <c r="E306" s="62" t="s">
        <v>118</v>
      </c>
      <c r="F306" s="63">
        <v>30</v>
      </c>
      <c r="G306" s="64">
        <v>1.98</v>
      </c>
      <c r="H306" s="64">
        <v>0.36</v>
      </c>
      <c r="I306" s="65">
        <v>10.02</v>
      </c>
      <c r="J306" s="64">
        <v>52.2</v>
      </c>
      <c r="K306" s="69">
        <v>19</v>
      </c>
    </row>
    <row r="307" spans="1:11" ht="15" x14ac:dyDescent="0.25">
      <c r="A307" s="16"/>
      <c r="B307" s="17"/>
      <c r="C307" s="11"/>
      <c r="D307" s="6"/>
      <c r="E307" s="53"/>
      <c r="F307" s="54"/>
      <c r="G307" s="54"/>
      <c r="H307" s="54"/>
      <c r="I307" s="54"/>
      <c r="J307" s="54"/>
      <c r="K307" s="55"/>
    </row>
    <row r="308" spans="1:11" ht="15" x14ac:dyDescent="0.25">
      <c r="A308" s="16"/>
      <c r="B308" s="17"/>
      <c r="C308" s="11"/>
      <c r="D308" s="6"/>
      <c r="E308" s="53"/>
      <c r="F308" s="54"/>
      <c r="G308" s="54"/>
      <c r="H308" s="54"/>
      <c r="I308" s="54"/>
      <c r="J308" s="54"/>
      <c r="K308" s="55"/>
    </row>
    <row r="309" spans="1:11" ht="15.75" thickBot="1" x14ac:dyDescent="0.3">
      <c r="A309" s="18"/>
      <c r="B309" s="19"/>
      <c r="C309" s="8"/>
      <c r="D309" s="20" t="s">
        <v>38</v>
      </c>
      <c r="E309" s="13"/>
      <c r="F309" s="22">
        <f>SUM(F299:F308)</f>
        <v>720</v>
      </c>
      <c r="G309" s="22">
        <f t="shared" ref="G309" si="100">SUM(G299:G308)</f>
        <v>27.610000000000003</v>
      </c>
      <c r="H309" s="22">
        <f t="shared" ref="H309" si="101">SUM(H299:H308)</f>
        <v>27.19</v>
      </c>
      <c r="I309" s="22">
        <f t="shared" ref="I309" si="102">SUM(I299:I308)</f>
        <v>195.22000000000003</v>
      </c>
      <c r="J309" s="22">
        <f t="shared" ref="J309" si="103">SUM(J299:J308)</f>
        <v>733.12000000000012</v>
      </c>
      <c r="K309" s="29"/>
    </row>
    <row r="310" spans="1:11" ht="15" x14ac:dyDescent="0.25">
      <c r="A310" s="15">
        <f>A288</f>
        <v>2</v>
      </c>
      <c r="B310" s="15">
        <f>B288</f>
        <v>2</v>
      </c>
      <c r="C310" s="10" t="s">
        <v>33</v>
      </c>
      <c r="D310" s="12" t="s">
        <v>34</v>
      </c>
      <c r="E310" s="58" t="s">
        <v>120</v>
      </c>
      <c r="F310" s="70">
        <v>100</v>
      </c>
      <c r="G310" s="60">
        <v>5.68</v>
      </c>
      <c r="H310" s="60">
        <v>5.29</v>
      </c>
      <c r="I310" s="71">
        <v>31.8</v>
      </c>
      <c r="J310" s="60">
        <v>190.46</v>
      </c>
      <c r="K310" s="77" t="s">
        <v>122</v>
      </c>
    </row>
    <row r="311" spans="1:11" ht="15" x14ac:dyDescent="0.25">
      <c r="A311" s="16"/>
      <c r="B311" s="17"/>
      <c r="C311" s="11"/>
      <c r="D311" s="12" t="s">
        <v>30</v>
      </c>
      <c r="E311" s="62" t="s">
        <v>121</v>
      </c>
      <c r="F311" s="63">
        <v>200</v>
      </c>
      <c r="G311" s="72">
        <v>4.5</v>
      </c>
      <c r="H311" s="72">
        <v>5</v>
      </c>
      <c r="I311" s="73">
        <v>16.5</v>
      </c>
      <c r="J311" s="72">
        <v>158</v>
      </c>
      <c r="K311" s="6" t="s">
        <v>123</v>
      </c>
    </row>
    <row r="312" spans="1:11" ht="15" x14ac:dyDescent="0.25">
      <c r="A312" s="16"/>
      <c r="B312" s="17"/>
      <c r="C312" s="11"/>
      <c r="D312" s="6"/>
      <c r="E312" s="53"/>
      <c r="F312" s="54"/>
      <c r="G312" s="54"/>
      <c r="H312" s="54"/>
      <c r="I312" s="54"/>
      <c r="J312" s="54"/>
      <c r="K312" s="55"/>
    </row>
    <row r="313" spans="1:11" ht="15" x14ac:dyDescent="0.25">
      <c r="A313" s="16"/>
      <c r="B313" s="17"/>
      <c r="C313" s="11"/>
      <c r="D313" s="6"/>
      <c r="E313" s="53"/>
      <c r="F313" s="54"/>
      <c r="G313" s="54"/>
      <c r="H313" s="54"/>
      <c r="I313" s="54"/>
      <c r="J313" s="54"/>
      <c r="K313" s="55"/>
    </row>
    <row r="314" spans="1:11" ht="15" x14ac:dyDescent="0.25">
      <c r="A314" s="18"/>
      <c r="B314" s="19"/>
      <c r="C314" s="8"/>
      <c r="D314" s="20" t="s">
        <v>38</v>
      </c>
      <c r="E314" s="13"/>
      <c r="F314" s="22">
        <f>SUM(F310:F313)</f>
        <v>300</v>
      </c>
      <c r="G314" s="22">
        <f t="shared" ref="G314" si="104">SUM(G310:G313)</f>
        <v>10.18</v>
      </c>
      <c r="H314" s="22">
        <f t="shared" ref="H314" si="105">SUM(H310:H313)</f>
        <v>10.29</v>
      </c>
      <c r="I314" s="22">
        <f t="shared" ref="I314" si="106">SUM(I310:I313)</f>
        <v>48.3</v>
      </c>
      <c r="J314" s="22">
        <f t="shared" ref="J314" si="107">SUM(J310:J313)</f>
        <v>348.46000000000004</v>
      </c>
      <c r="K314" s="29"/>
    </row>
    <row r="315" spans="1:11" ht="15" x14ac:dyDescent="0.25">
      <c r="A315" s="15">
        <f>A288</f>
        <v>2</v>
      </c>
      <c r="B315" s="15">
        <f>B288</f>
        <v>2</v>
      </c>
      <c r="C315" s="10" t="s">
        <v>35</v>
      </c>
      <c r="D315" s="7" t="s">
        <v>20</v>
      </c>
      <c r="E315" s="53"/>
      <c r="F315" s="54"/>
      <c r="G315" s="54"/>
      <c r="H315" s="54"/>
      <c r="I315" s="54"/>
      <c r="J315" s="54"/>
      <c r="K315" s="55"/>
    </row>
    <row r="316" spans="1:11" ht="15" x14ac:dyDescent="0.25">
      <c r="A316" s="16"/>
      <c r="B316" s="17"/>
      <c r="C316" s="11"/>
      <c r="D316" s="7" t="s">
        <v>29</v>
      </c>
      <c r="E316" s="53"/>
      <c r="F316" s="54"/>
      <c r="G316" s="54"/>
      <c r="H316" s="54"/>
      <c r="I316" s="54"/>
      <c r="J316" s="54"/>
      <c r="K316" s="55"/>
    </row>
    <row r="317" spans="1:11" ht="15" x14ac:dyDescent="0.25">
      <c r="A317" s="16"/>
      <c r="B317" s="17"/>
      <c r="C317" s="11"/>
      <c r="D317" s="7" t="s">
        <v>30</v>
      </c>
      <c r="E317" s="53"/>
      <c r="F317" s="54"/>
      <c r="G317" s="54"/>
      <c r="H317" s="54"/>
      <c r="I317" s="54"/>
      <c r="J317" s="54"/>
      <c r="K317" s="55"/>
    </row>
    <row r="318" spans="1:11" ht="15" x14ac:dyDescent="0.25">
      <c r="A318" s="16"/>
      <c r="B318" s="17"/>
      <c r="C318" s="11"/>
      <c r="D318" s="7" t="s">
        <v>22</v>
      </c>
      <c r="E318" s="53"/>
      <c r="F318" s="54"/>
      <c r="G318" s="54"/>
      <c r="H318" s="54"/>
      <c r="I318" s="54"/>
      <c r="J318" s="54"/>
      <c r="K318" s="55"/>
    </row>
    <row r="319" spans="1:11" ht="15" x14ac:dyDescent="0.25">
      <c r="A319" s="16"/>
      <c r="B319" s="17"/>
      <c r="C319" s="11"/>
      <c r="D319" s="6"/>
      <c r="E319" s="53"/>
      <c r="F319" s="54"/>
      <c r="G319" s="54"/>
      <c r="H319" s="54"/>
      <c r="I319" s="54"/>
      <c r="J319" s="54"/>
      <c r="K319" s="55"/>
    </row>
    <row r="320" spans="1:11" ht="15" x14ac:dyDescent="0.25">
      <c r="A320" s="16"/>
      <c r="B320" s="17"/>
      <c r="C320" s="11"/>
      <c r="D320" s="6"/>
      <c r="E320" s="53"/>
      <c r="F320" s="54"/>
      <c r="G320" s="54"/>
      <c r="H320" s="54"/>
      <c r="I320" s="54"/>
      <c r="J320" s="54"/>
      <c r="K320" s="55"/>
    </row>
    <row r="321" spans="1:11" ht="15" x14ac:dyDescent="0.25">
      <c r="A321" s="18"/>
      <c r="B321" s="19"/>
      <c r="C321" s="8"/>
      <c r="D321" s="20" t="s">
        <v>38</v>
      </c>
      <c r="E321" s="9"/>
      <c r="F321" s="22">
        <f>SUM(F315:F320)</f>
        <v>0</v>
      </c>
      <c r="G321" s="22">
        <f t="shared" ref="G321" si="108">SUM(G315:G320)</f>
        <v>0</v>
      </c>
      <c r="H321" s="22">
        <f t="shared" ref="H321" si="109">SUM(H315:H320)</f>
        <v>0</v>
      </c>
      <c r="I321" s="22">
        <f t="shared" ref="I321" si="110">SUM(I315:I320)</f>
        <v>0</v>
      </c>
      <c r="J321" s="22">
        <f t="shared" ref="J321" si="111">SUM(J315:J320)</f>
        <v>0</v>
      </c>
      <c r="K321" s="29"/>
    </row>
    <row r="322" spans="1:11" ht="15" x14ac:dyDescent="0.25">
      <c r="A322" s="15">
        <f>A288</f>
        <v>2</v>
      </c>
      <c r="B322" s="15">
        <f>B288</f>
        <v>2</v>
      </c>
      <c r="C322" s="10" t="s">
        <v>36</v>
      </c>
      <c r="D322" s="12" t="s">
        <v>37</v>
      </c>
      <c r="E322" s="53"/>
      <c r="F322" s="54"/>
      <c r="G322" s="54"/>
      <c r="H322" s="54"/>
      <c r="I322" s="54"/>
      <c r="J322" s="54"/>
      <c r="K322" s="55"/>
    </row>
    <row r="323" spans="1:11" ht="15" x14ac:dyDescent="0.25">
      <c r="A323" s="16"/>
      <c r="B323" s="17"/>
      <c r="C323" s="11"/>
      <c r="D323" s="12" t="s">
        <v>34</v>
      </c>
      <c r="E323" s="53"/>
      <c r="F323" s="54"/>
      <c r="G323" s="54"/>
      <c r="H323" s="54"/>
      <c r="I323" s="54"/>
      <c r="J323" s="54"/>
      <c r="K323" s="55"/>
    </row>
    <row r="324" spans="1:11" ht="15" x14ac:dyDescent="0.25">
      <c r="A324" s="16"/>
      <c r="B324" s="17"/>
      <c r="C324" s="11"/>
      <c r="D324" s="12" t="s">
        <v>30</v>
      </c>
      <c r="E324" s="53"/>
      <c r="F324" s="54"/>
      <c r="G324" s="54"/>
      <c r="H324" s="54"/>
      <c r="I324" s="54"/>
      <c r="J324" s="54"/>
      <c r="K324" s="55"/>
    </row>
    <row r="325" spans="1:11" ht="15" x14ac:dyDescent="0.25">
      <c r="A325" s="16"/>
      <c r="B325" s="17"/>
      <c r="C325" s="11"/>
      <c r="D325" s="12" t="s">
        <v>23</v>
      </c>
      <c r="E325" s="53"/>
      <c r="F325" s="54"/>
      <c r="G325" s="54"/>
      <c r="H325" s="54"/>
      <c r="I325" s="54"/>
      <c r="J325" s="54"/>
      <c r="K325" s="55"/>
    </row>
    <row r="326" spans="1:11" ht="15" x14ac:dyDescent="0.25">
      <c r="A326" s="16"/>
      <c r="B326" s="17"/>
      <c r="C326" s="11"/>
      <c r="D326" s="6"/>
      <c r="E326" s="53"/>
      <c r="F326" s="54"/>
      <c r="G326" s="54"/>
      <c r="H326" s="54"/>
      <c r="I326" s="54"/>
      <c r="J326" s="54"/>
      <c r="K326" s="55"/>
    </row>
    <row r="327" spans="1:11" ht="15" x14ac:dyDescent="0.25">
      <c r="A327" s="16"/>
      <c r="B327" s="17"/>
      <c r="C327" s="11"/>
      <c r="D327" s="6"/>
      <c r="E327" s="53"/>
      <c r="F327" s="54"/>
      <c r="G327" s="54"/>
      <c r="H327" s="54"/>
      <c r="I327" s="54"/>
      <c r="J327" s="54"/>
      <c r="K327" s="55"/>
    </row>
    <row r="328" spans="1:11" ht="15" x14ac:dyDescent="0.25">
      <c r="A328" s="18"/>
      <c r="B328" s="19"/>
      <c r="C328" s="8"/>
      <c r="D328" s="21" t="s">
        <v>38</v>
      </c>
      <c r="E328" s="9"/>
      <c r="F328" s="22">
        <f>SUM(F322:F327)</f>
        <v>0</v>
      </c>
      <c r="G328" s="22">
        <f t="shared" ref="G328" si="112">SUM(G322:G327)</f>
        <v>0</v>
      </c>
      <c r="H328" s="22">
        <f t="shared" ref="H328" si="113">SUM(H322:H327)</f>
        <v>0</v>
      </c>
      <c r="I328" s="22">
        <f t="shared" ref="I328" si="114">SUM(I322:I327)</f>
        <v>0</v>
      </c>
      <c r="J328" s="22">
        <f t="shared" ref="J328" si="115">SUM(J322:J327)</f>
        <v>0</v>
      </c>
      <c r="K328" s="29"/>
    </row>
    <row r="329" spans="1:11" ht="15.75" customHeight="1" thickBot="1" x14ac:dyDescent="0.25">
      <c r="A329" s="39">
        <f>A288</f>
        <v>2</v>
      </c>
      <c r="B329" s="39">
        <f>B288</f>
        <v>2</v>
      </c>
      <c r="C329" s="87" t="s">
        <v>4</v>
      </c>
      <c r="D329" s="88"/>
      <c r="E329" s="36"/>
      <c r="F329" s="37">
        <f>F294+F298+F309+F314+F321+F328</f>
        <v>1600</v>
      </c>
      <c r="G329" s="37">
        <f t="shared" ref="G329" si="116">G294+G298+G309+G314+G321+G328</f>
        <v>56.15</v>
      </c>
      <c r="H329" s="37">
        <f t="shared" ref="H329" si="117">H294+H298+H309+H314+H321+H328</f>
        <v>55.15</v>
      </c>
      <c r="I329" s="37">
        <f t="shared" ref="I329" si="118">I294+I298+I309+I314+I321+I328</f>
        <v>325.52000000000004</v>
      </c>
      <c r="J329" s="37">
        <f t="shared" ref="J329" si="119">J294+J298+J309+J314+J321+J328</f>
        <v>1593.7800000000002</v>
      </c>
      <c r="K329" s="38"/>
    </row>
    <row r="330" spans="1:11" ht="15" x14ac:dyDescent="0.25">
      <c r="A330" s="24">
        <v>2</v>
      </c>
      <c r="B330" s="25">
        <v>3</v>
      </c>
      <c r="C330" s="26" t="s">
        <v>19</v>
      </c>
      <c r="D330" s="5" t="s">
        <v>20</v>
      </c>
      <c r="E330" s="58" t="s">
        <v>124</v>
      </c>
      <c r="F330" s="59">
        <v>200</v>
      </c>
      <c r="G330" s="59">
        <v>8.92</v>
      </c>
      <c r="H330" s="59">
        <v>6.98</v>
      </c>
      <c r="I330" s="61">
        <v>16.940000000000001</v>
      </c>
      <c r="J330" s="59">
        <v>292.26</v>
      </c>
      <c r="K330" s="77">
        <v>267</v>
      </c>
    </row>
    <row r="331" spans="1:11" ht="15" x14ac:dyDescent="0.25">
      <c r="A331" s="27"/>
      <c r="B331" s="17"/>
      <c r="C331" s="11"/>
      <c r="D331" s="6"/>
      <c r="E331" s="62"/>
      <c r="F331" s="63"/>
      <c r="G331" s="64"/>
      <c r="H331" s="64"/>
      <c r="I331" s="65"/>
      <c r="J331" s="64"/>
      <c r="K331" s="69"/>
    </row>
    <row r="332" spans="1:11" ht="15" x14ac:dyDescent="0.25">
      <c r="A332" s="27"/>
      <c r="B332" s="17"/>
      <c r="C332" s="11"/>
      <c r="D332" s="7" t="s">
        <v>21</v>
      </c>
      <c r="E332" s="62" t="s">
        <v>84</v>
      </c>
      <c r="F332" s="66">
        <v>200</v>
      </c>
      <c r="G332" s="64">
        <v>0.24</v>
      </c>
      <c r="H332" s="64" t="s">
        <v>125</v>
      </c>
      <c r="I332" s="65">
        <v>7.14</v>
      </c>
      <c r="J332" s="64">
        <v>29.8</v>
      </c>
      <c r="K332" s="6">
        <v>144</v>
      </c>
    </row>
    <row r="333" spans="1:11" ht="15" x14ac:dyDescent="0.25">
      <c r="A333" s="27"/>
      <c r="B333" s="17"/>
      <c r="C333" s="11"/>
      <c r="D333" s="7" t="s">
        <v>34</v>
      </c>
      <c r="E333" s="62" t="s">
        <v>126</v>
      </c>
      <c r="F333" s="63">
        <v>100</v>
      </c>
      <c r="G333" s="64">
        <v>7.28</v>
      </c>
      <c r="H333" s="64">
        <v>9.89</v>
      </c>
      <c r="I333" s="65">
        <v>57.68</v>
      </c>
      <c r="J333" s="64">
        <v>219.39</v>
      </c>
      <c r="K333" s="6">
        <v>565</v>
      </c>
    </row>
    <row r="334" spans="1:11" ht="15" x14ac:dyDescent="0.25">
      <c r="A334" s="27"/>
      <c r="B334" s="17"/>
      <c r="C334" s="11"/>
      <c r="D334" s="7" t="s">
        <v>23</v>
      </c>
      <c r="E334" s="53"/>
      <c r="F334" s="54"/>
      <c r="G334" s="54"/>
      <c r="H334" s="54"/>
      <c r="I334" s="54"/>
      <c r="J334" s="54"/>
      <c r="K334" s="55"/>
    </row>
    <row r="335" spans="1:11" ht="15" x14ac:dyDescent="0.25">
      <c r="A335" s="27"/>
      <c r="B335" s="17"/>
      <c r="C335" s="11"/>
      <c r="D335" s="6"/>
      <c r="E335" s="53"/>
      <c r="F335" s="54"/>
      <c r="G335" s="54"/>
      <c r="H335" s="54"/>
      <c r="I335" s="54"/>
      <c r="J335" s="54"/>
      <c r="K335" s="55"/>
    </row>
    <row r="336" spans="1:11" ht="15" x14ac:dyDescent="0.25">
      <c r="A336" s="27"/>
      <c r="B336" s="17"/>
      <c r="C336" s="11"/>
      <c r="D336" s="6"/>
      <c r="E336" s="53"/>
      <c r="F336" s="54"/>
      <c r="G336" s="54"/>
      <c r="H336" s="54"/>
      <c r="I336" s="54"/>
      <c r="J336" s="54"/>
      <c r="K336" s="55"/>
    </row>
    <row r="337" spans="1:11" ht="15" x14ac:dyDescent="0.25">
      <c r="A337" s="28"/>
      <c r="B337" s="19"/>
      <c r="C337" s="8"/>
      <c r="D337" s="20" t="s">
        <v>38</v>
      </c>
      <c r="E337" s="9"/>
      <c r="F337" s="22">
        <f>SUM(F330:F336)</f>
        <v>500</v>
      </c>
      <c r="G337" s="22">
        <f t="shared" ref="G337" si="120">SUM(G330:G336)</f>
        <v>16.440000000000001</v>
      </c>
      <c r="H337" s="22">
        <f t="shared" ref="H337" si="121">SUM(H330:H336)</f>
        <v>16.87</v>
      </c>
      <c r="I337" s="22">
        <f t="shared" ref="I337" si="122">SUM(I330:I336)</f>
        <v>81.760000000000005</v>
      </c>
      <c r="J337" s="22">
        <f t="shared" ref="J337" si="123">SUM(J330:J336)</f>
        <v>541.45000000000005</v>
      </c>
      <c r="K337" s="29"/>
    </row>
    <row r="338" spans="1:11" ht="15" x14ac:dyDescent="0.25">
      <c r="A338" s="30">
        <f>A330</f>
        <v>2</v>
      </c>
      <c r="B338" s="15">
        <f>B330</f>
        <v>3</v>
      </c>
      <c r="C338" s="10" t="s">
        <v>24</v>
      </c>
      <c r="D338" s="12" t="s">
        <v>23</v>
      </c>
      <c r="E338" s="53"/>
      <c r="F338" s="54"/>
      <c r="G338" s="54"/>
      <c r="H338" s="54"/>
      <c r="I338" s="54"/>
      <c r="J338" s="54"/>
      <c r="K338" s="55"/>
    </row>
    <row r="339" spans="1:11" ht="15" x14ac:dyDescent="0.25">
      <c r="A339" s="27"/>
      <c r="B339" s="17"/>
      <c r="C339" s="11"/>
      <c r="D339" s="6"/>
      <c r="E339" s="53"/>
      <c r="F339" s="54"/>
      <c r="G339" s="54"/>
      <c r="H339" s="54"/>
      <c r="I339" s="54"/>
      <c r="J339" s="54"/>
      <c r="K339" s="55"/>
    </row>
    <row r="340" spans="1:11" ht="15" x14ac:dyDescent="0.25">
      <c r="A340" s="27"/>
      <c r="B340" s="17"/>
      <c r="C340" s="11"/>
      <c r="D340" s="6"/>
      <c r="E340" s="53"/>
      <c r="F340" s="54"/>
      <c r="G340" s="54"/>
      <c r="H340" s="54"/>
      <c r="I340" s="54"/>
      <c r="J340" s="54"/>
      <c r="K340" s="55"/>
    </row>
    <row r="341" spans="1:11" ht="15" x14ac:dyDescent="0.25">
      <c r="A341" s="28"/>
      <c r="B341" s="19"/>
      <c r="C341" s="8"/>
      <c r="D341" s="20" t="s">
        <v>38</v>
      </c>
      <c r="E341" s="13"/>
      <c r="F341" s="23">
        <f>SUM(F338:F340)</f>
        <v>0</v>
      </c>
      <c r="G341" s="23">
        <f t="shared" ref="G341" si="124">SUM(G338:G340)</f>
        <v>0</v>
      </c>
      <c r="H341" s="23">
        <f t="shared" ref="H341" si="125">SUM(H338:H340)</f>
        <v>0</v>
      </c>
      <c r="I341" s="23">
        <f t="shared" ref="I341" si="126">SUM(I338:I340)</f>
        <v>0</v>
      </c>
      <c r="J341" s="23">
        <f t="shared" ref="J341" si="127">SUM(J338:J340)</f>
        <v>0</v>
      </c>
      <c r="K341" s="31"/>
    </row>
    <row r="342" spans="1:11" ht="15" x14ac:dyDescent="0.25">
      <c r="A342" s="30">
        <f>A330</f>
        <v>2</v>
      </c>
      <c r="B342" s="15">
        <f>B330</f>
        <v>3</v>
      </c>
      <c r="C342" s="10" t="s">
        <v>25</v>
      </c>
      <c r="D342" s="7" t="s">
        <v>26</v>
      </c>
      <c r="E342" s="53"/>
      <c r="F342" s="54"/>
      <c r="G342" s="54"/>
      <c r="H342" s="54"/>
      <c r="I342" s="54"/>
      <c r="J342" s="54"/>
      <c r="K342" s="55"/>
    </row>
    <row r="343" spans="1:11" ht="30" x14ac:dyDescent="0.25">
      <c r="A343" s="27"/>
      <c r="B343" s="17"/>
      <c r="C343" s="11"/>
      <c r="D343" s="7" t="s">
        <v>27</v>
      </c>
      <c r="E343" s="62" t="s">
        <v>127</v>
      </c>
      <c r="F343" s="63">
        <v>200</v>
      </c>
      <c r="G343" s="64">
        <v>2.2400000000000002</v>
      </c>
      <c r="H343" s="64">
        <v>4.22</v>
      </c>
      <c r="I343" s="65">
        <v>7.4</v>
      </c>
      <c r="J343" s="64">
        <v>77.260000000000005</v>
      </c>
      <c r="K343" s="69">
        <v>142.30000000000001</v>
      </c>
    </row>
    <row r="344" spans="1:11" ht="15" x14ac:dyDescent="0.25">
      <c r="A344" s="27"/>
      <c r="B344" s="17"/>
      <c r="C344" s="11"/>
      <c r="D344" s="7" t="s">
        <v>28</v>
      </c>
      <c r="E344" s="62" t="s">
        <v>128</v>
      </c>
      <c r="F344" s="63">
        <v>240</v>
      </c>
      <c r="G344" s="64">
        <v>16.88</v>
      </c>
      <c r="H344" s="64">
        <v>20.94</v>
      </c>
      <c r="I344" s="65">
        <v>47.97</v>
      </c>
      <c r="J344" s="64">
        <v>440.2</v>
      </c>
      <c r="K344" s="69">
        <v>407</v>
      </c>
    </row>
    <row r="345" spans="1:11" ht="15" x14ac:dyDescent="0.25">
      <c r="A345" s="27"/>
      <c r="B345" s="17"/>
      <c r="C345" s="11"/>
      <c r="D345" s="7" t="s">
        <v>29</v>
      </c>
      <c r="E345" s="62"/>
      <c r="F345" s="63"/>
      <c r="G345" s="64"/>
      <c r="H345" s="64"/>
      <c r="I345" s="65"/>
      <c r="J345" s="64"/>
      <c r="K345" s="69"/>
    </row>
    <row r="346" spans="1:11" ht="15" x14ac:dyDescent="0.25">
      <c r="A346" s="27"/>
      <c r="B346" s="17"/>
      <c r="C346" s="11"/>
      <c r="D346" s="7" t="s">
        <v>30</v>
      </c>
      <c r="E346" s="62" t="s">
        <v>66</v>
      </c>
      <c r="F346" s="63">
        <v>200</v>
      </c>
      <c r="G346" s="64">
        <v>1.92</v>
      </c>
      <c r="H346" s="64">
        <v>0.12</v>
      </c>
      <c r="I346" s="65">
        <v>25.86</v>
      </c>
      <c r="J346" s="64">
        <v>112.36</v>
      </c>
      <c r="K346" s="69">
        <v>512.1</v>
      </c>
    </row>
    <row r="347" spans="1:11" ht="15" x14ac:dyDescent="0.25">
      <c r="A347" s="27"/>
      <c r="B347" s="17"/>
      <c r="C347" s="11"/>
      <c r="D347" s="7" t="s">
        <v>31</v>
      </c>
      <c r="E347" s="62" t="s">
        <v>52</v>
      </c>
      <c r="F347" s="63">
        <v>30</v>
      </c>
      <c r="G347" s="64">
        <v>1.98</v>
      </c>
      <c r="H347" s="64">
        <v>0.36</v>
      </c>
      <c r="I347" s="65">
        <v>10.02</v>
      </c>
      <c r="J347" s="64">
        <v>52.2</v>
      </c>
      <c r="K347" s="69">
        <v>109</v>
      </c>
    </row>
    <row r="348" spans="1:11" ht="15" x14ac:dyDescent="0.25">
      <c r="A348" s="27"/>
      <c r="B348" s="17"/>
      <c r="C348" s="11"/>
      <c r="D348" s="7" t="s">
        <v>32</v>
      </c>
      <c r="E348" s="62" t="s">
        <v>53</v>
      </c>
      <c r="F348" s="63">
        <v>30</v>
      </c>
      <c r="G348" s="64">
        <v>1.98</v>
      </c>
      <c r="H348" s="64">
        <v>0.27</v>
      </c>
      <c r="I348" s="65">
        <v>11.4</v>
      </c>
      <c r="J348" s="64">
        <v>59.7</v>
      </c>
      <c r="K348" s="69">
        <v>108</v>
      </c>
    </row>
    <row r="349" spans="1:11" ht="15" x14ac:dyDescent="0.25">
      <c r="A349" s="27"/>
      <c r="B349" s="17"/>
      <c r="C349" s="11"/>
      <c r="D349" s="6"/>
      <c r="E349" s="53"/>
      <c r="F349" s="54"/>
      <c r="G349" s="54"/>
      <c r="H349" s="54"/>
      <c r="I349" s="54"/>
      <c r="J349" s="54"/>
      <c r="K349" s="55"/>
    </row>
    <row r="350" spans="1:11" ht="15" x14ac:dyDescent="0.25">
      <c r="A350" s="27"/>
      <c r="B350" s="17"/>
      <c r="C350" s="11"/>
      <c r="D350" s="6"/>
      <c r="E350" s="53"/>
      <c r="F350" s="54"/>
      <c r="G350" s="54"/>
      <c r="H350" s="54"/>
      <c r="I350" s="54"/>
      <c r="J350" s="54"/>
      <c r="K350" s="55"/>
    </row>
    <row r="351" spans="1:11" ht="15.75" thickBot="1" x14ac:dyDescent="0.3">
      <c r="A351" s="28"/>
      <c r="B351" s="19"/>
      <c r="C351" s="8"/>
      <c r="D351" s="20" t="s">
        <v>38</v>
      </c>
      <c r="E351" s="13"/>
      <c r="F351" s="22">
        <f>SUM(F342:F350)</f>
        <v>700</v>
      </c>
      <c r="G351" s="22">
        <f t="shared" ref="G351" si="128">SUM(G342:G350)</f>
        <v>25</v>
      </c>
      <c r="H351" s="22">
        <f t="shared" ref="H351" si="129">SUM(H342:H350)</f>
        <v>25.91</v>
      </c>
      <c r="I351" s="22">
        <f t="shared" ref="I351" si="130">SUM(I342:I350)</f>
        <v>102.64999999999999</v>
      </c>
      <c r="J351" s="22">
        <f t="shared" ref="J351" si="131">SUM(J342:J350)</f>
        <v>741.72000000000014</v>
      </c>
      <c r="K351" s="29"/>
    </row>
    <row r="352" spans="1:11" ht="15" x14ac:dyDescent="0.25">
      <c r="A352" s="30">
        <f>A330</f>
        <v>2</v>
      </c>
      <c r="B352" s="15">
        <f>B330</f>
        <v>3</v>
      </c>
      <c r="C352" s="10" t="s">
        <v>33</v>
      </c>
      <c r="D352" s="12" t="s">
        <v>34</v>
      </c>
      <c r="E352" s="58" t="s">
        <v>129</v>
      </c>
      <c r="F352" s="70">
        <v>100</v>
      </c>
      <c r="G352" s="60">
        <v>9.91</v>
      </c>
      <c r="H352" s="60">
        <v>10.6</v>
      </c>
      <c r="I352" s="71">
        <v>35.770000000000003</v>
      </c>
      <c r="J352" s="60">
        <v>201.65</v>
      </c>
      <c r="K352" s="74">
        <v>542</v>
      </c>
    </row>
    <row r="353" spans="1:11" ht="15" x14ac:dyDescent="0.25">
      <c r="A353" s="27"/>
      <c r="B353" s="17"/>
      <c r="C353" s="11"/>
      <c r="D353" s="12" t="s">
        <v>30</v>
      </c>
      <c r="E353" s="62" t="s">
        <v>92</v>
      </c>
      <c r="F353" s="63">
        <v>200</v>
      </c>
      <c r="G353" s="72">
        <v>0.2</v>
      </c>
      <c r="H353" s="72">
        <v>0.2</v>
      </c>
      <c r="I353" s="73">
        <v>22.8</v>
      </c>
      <c r="J353" s="72">
        <v>100</v>
      </c>
      <c r="K353" s="69" t="s">
        <v>93</v>
      </c>
    </row>
    <row r="354" spans="1:11" ht="15" x14ac:dyDescent="0.25">
      <c r="A354" s="27"/>
      <c r="B354" s="17"/>
      <c r="C354" s="11"/>
      <c r="D354" s="6"/>
      <c r="E354" s="53"/>
      <c r="F354" s="54"/>
      <c r="G354" s="54"/>
      <c r="H354" s="54"/>
      <c r="I354" s="54"/>
      <c r="J354" s="54"/>
      <c r="K354" s="55"/>
    </row>
    <row r="355" spans="1:11" ht="15" x14ac:dyDescent="0.25">
      <c r="A355" s="27"/>
      <c r="B355" s="17"/>
      <c r="C355" s="11"/>
      <c r="D355" s="6"/>
      <c r="E355" s="53"/>
      <c r="F355" s="54"/>
      <c r="G355" s="54"/>
      <c r="H355" s="54"/>
      <c r="I355" s="54"/>
      <c r="J355" s="54"/>
      <c r="K355" s="55"/>
    </row>
    <row r="356" spans="1:11" ht="15" x14ac:dyDescent="0.25">
      <c r="A356" s="28"/>
      <c r="B356" s="19"/>
      <c r="C356" s="8"/>
      <c r="D356" s="20" t="s">
        <v>38</v>
      </c>
      <c r="E356" s="13"/>
      <c r="F356" s="22">
        <f>SUM(F352:F355)</f>
        <v>300</v>
      </c>
      <c r="G356" s="22">
        <f t="shared" ref="G356" si="132">SUM(G352:G355)</f>
        <v>10.11</v>
      </c>
      <c r="H356" s="22">
        <f t="shared" ref="H356" si="133">SUM(H352:H355)</f>
        <v>10.799999999999999</v>
      </c>
      <c r="I356" s="22">
        <f t="shared" ref="I356" si="134">SUM(I352:I355)</f>
        <v>58.570000000000007</v>
      </c>
      <c r="J356" s="22">
        <f t="shared" ref="J356" si="135">SUM(J352:J355)</f>
        <v>301.64999999999998</v>
      </c>
      <c r="K356" s="29"/>
    </row>
    <row r="357" spans="1:11" ht="15" x14ac:dyDescent="0.25">
      <c r="A357" s="30">
        <f>A330</f>
        <v>2</v>
      </c>
      <c r="B357" s="15">
        <f>B330</f>
        <v>3</v>
      </c>
      <c r="C357" s="10" t="s">
        <v>35</v>
      </c>
      <c r="D357" s="7" t="s">
        <v>20</v>
      </c>
      <c r="E357" s="53"/>
      <c r="F357" s="54"/>
      <c r="G357" s="54"/>
      <c r="H357" s="54"/>
      <c r="I357" s="54"/>
      <c r="J357" s="54"/>
      <c r="K357" s="55"/>
    </row>
    <row r="358" spans="1:11" ht="15" x14ac:dyDescent="0.25">
      <c r="A358" s="27"/>
      <c r="B358" s="17"/>
      <c r="C358" s="11"/>
      <c r="D358" s="7" t="s">
        <v>29</v>
      </c>
      <c r="E358" s="53"/>
      <c r="F358" s="54"/>
      <c r="G358" s="54"/>
      <c r="H358" s="54"/>
      <c r="I358" s="54"/>
      <c r="J358" s="54"/>
      <c r="K358" s="55"/>
    </row>
    <row r="359" spans="1:11" ht="15" x14ac:dyDescent="0.25">
      <c r="A359" s="27"/>
      <c r="B359" s="17"/>
      <c r="C359" s="11"/>
      <c r="D359" s="7" t="s">
        <v>30</v>
      </c>
      <c r="E359" s="53"/>
      <c r="F359" s="54"/>
      <c r="G359" s="54"/>
      <c r="H359" s="54"/>
      <c r="I359" s="54"/>
      <c r="J359" s="54"/>
      <c r="K359" s="55"/>
    </row>
    <row r="360" spans="1:11" ht="15" x14ac:dyDescent="0.25">
      <c r="A360" s="27"/>
      <c r="B360" s="17"/>
      <c r="C360" s="11"/>
      <c r="D360" s="7" t="s">
        <v>22</v>
      </c>
      <c r="E360" s="53"/>
      <c r="F360" s="54"/>
      <c r="G360" s="54"/>
      <c r="H360" s="54"/>
      <c r="I360" s="54"/>
      <c r="J360" s="54"/>
      <c r="K360" s="55"/>
    </row>
    <row r="361" spans="1:11" ht="15" x14ac:dyDescent="0.25">
      <c r="A361" s="27"/>
      <c r="B361" s="17"/>
      <c r="C361" s="11"/>
      <c r="D361" s="6"/>
      <c r="E361" s="53"/>
      <c r="F361" s="54"/>
      <c r="G361" s="54"/>
      <c r="H361" s="54"/>
      <c r="I361" s="54"/>
      <c r="J361" s="54"/>
      <c r="K361" s="55"/>
    </row>
    <row r="362" spans="1:11" ht="15" x14ac:dyDescent="0.25">
      <c r="A362" s="27"/>
      <c r="B362" s="17"/>
      <c r="C362" s="11"/>
      <c r="D362" s="6"/>
      <c r="E362" s="53"/>
      <c r="F362" s="54"/>
      <c r="G362" s="54"/>
      <c r="H362" s="54"/>
      <c r="I362" s="54"/>
      <c r="J362" s="54"/>
      <c r="K362" s="55"/>
    </row>
    <row r="363" spans="1:11" ht="15" x14ac:dyDescent="0.25">
      <c r="A363" s="28"/>
      <c r="B363" s="19"/>
      <c r="C363" s="8"/>
      <c r="D363" s="20" t="s">
        <v>38</v>
      </c>
      <c r="E363" s="9"/>
      <c r="F363" s="22">
        <f>SUM(F357:F362)</f>
        <v>0</v>
      </c>
      <c r="G363" s="22">
        <f t="shared" ref="G363" si="136">SUM(G357:G362)</f>
        <v>0</v>
      </c>
      <c r="H363" s="22">
        <f t="shared" ref="H363" si="137">SUM(H357:H362)</f>
        <v>0</v>
      </c>
      <c r="I363" s="22">
        <f t="shared" ref="I363" si="138">SUM(I357:I362)</f>
        <v>0</v>
      </c>
      <c r="J363" s="22">
        <f t="shared" ref="J363" si="139">SUM(J357:J362)</f>
        <v>0</v>
      </c>
      <c r="K363" s="29"/>
    </row>
    <row r="364" spans="1:11" ht="15" x14ac:dyDescent="0.25">
      <c r="A364" s="30">
        <f>A330</f>
        <v>2</v>
      </c>
      <c r="B364" s="15">
        <f>B330</f>
        <v>3</v>
      </c>
      <c r="C364" s="10" t="s">
        <v>36</v>
      </c>
      <c r="D364" s="12" t="s">
        <v>37</v>
      </c>
      <c r="E364" s="53"/>
      <c r="F364" s="54"/>
      <c r="G364" s="54"/>
      <c r="H364" s="54"/>
      <c r="I364" s="54"/>
      <c r="J364" s="54"/>
      <c r="K364" s="55"/>
    </row>
    <row r="365" spans="1:11" ht="15" x14ac:dyDescent="0.25">
      <c r="A365" s="27"/>
      <c r="B365" s="17"/>
      <c r="C365" s="11"/>
      <c r="D365" s="12" t="s">
        <v>34</v>
      </c>
      <c r="E365" s="53"/>
      <c r="F365" s="54"/>
      <c r="G365" s="54"/>
      <c r="H365" s="54"/>
      <c r="I365" s="54"/>
      <c r="J365" s="54"/>
      <c r="K365" s="55"/>
    </row>
    <row r="366" spans="1:11" ht="15" x14ac:dyDescent="0.25">
      <c r="A366" s="27"/>
      <c r="B366" s="17"/>
      <c r="C366" s="11"/>
      <c r="D366" s="12" t="s">
        <v>30</v>
      </c>
      <c r="E366" s="53"/>
      <c r="F366" s="54"/>
      <c r="G366" s="54"/>
      <c r="H366" s="54"/>
      <c r="I366" s="54"/>
      <c r="J366" s="54"/>
      <c r="K366" s="55"/>
    </row>
    <row r="367" spans="1:11" ht="15" x14ac:dyDescent="0.25">
      <c r="A367" s="27"/>
      <c r="B367" s="17"/>
      <c r="C367" s="11"/>
      <c r="D367" s="12" t="s">
        <v>23</v>
      </c>
      <c r="E367" s="53"/>
      <c r="F367" s="54"/>
      <c r="G367" s="54"/>
      <c r="H367" s="54"/>
      <c r="I367" s="54"/>
      <c r="J367" s="54"/>
      <c r="K367" s="55"/>
    </row>
    <row r="368" spans="1:11" ht="15" x14ac:dyDescent="0.25">
      <c r="A368" s="27"/>
      <c r="B368" s="17"/>
      <c r="C368" s="11"/>
      <c r="D368" s="6"/>
      <c r="E368" s="53"/>
      <c r="F368" s="54"/>
      <c r="G368" s="54"/>
      <c r="H368" s="54"/>
      <c r="I368" s="54"/>
      <c r="J368" s="54"/>
      <c r="K368" s="55"/>
    </row>
    <row r="369" spans="1:11" ht="15" x14ac:dyDescent="0.25">
      <c r="A369" s="27"/>
      <c r="B369" s="17"/>
      <c r="C369" s="11"/>
      <c r="D369" s="6"/>
      <c r="E369" s="53"/>
      <c r="F369" s="54"/>
      <c r="G369" s="54"/>
      <c r="H369" s="54"/>
      <c r="I369" s="54"/>
      <c r="J369" s="54"/>
      <c r="K369" s="55"/>
    </row>
    <row r="370" spans="1:11" ht="15" x14ac:dyDescent="0.25">
      <c r="A370" s="28"/>
      <c r="B370" s="19"/>
      <c r="C370" s="8"/>
      <c r="D370" s="21" t="s">
        <v>38</v>
      </c>
      <c r="E370" s="9"/>
      <c r="F370" s="22">
        <f>SUM(F364:F369)</f>
        <v>0</v>
      </c>
      <c r="G370" s="22">
        <f t="shared" ref="G370" si="140">SUM(G364:G369)</f>
        <v>0</v>
      </c>
      <c r="H370" s="22">
        <f t="shared" ref="H370" si="141">SUM(H364:H369)</f>
        <v>0</v>
      </c>
      <c r="I370" s="22">
        <f t="shared" ref="I370" si="142">SUM(I364:I369)</f>
        <v>0</v>
      </c>
      <c r="J370" s="22">
        <f t="shared" ref="J370" si="143">SUM(J364:J369)</f>
        <v>0</v>
      </c>
      <c r="K370" s="29"/>
    </row>
    <row r="371" spans="1:11" ht="15.75" customHeight="1" thickBot="1" x14ac:dyDescent="0.25">
      <c r="A371" s="34">
        <f>A330</f>
        <v>2</v>
      </c>
      <c r="B371" s="35">
        <f>B330</f>
        <v>3</v>
      </c>
      <c r="C371" s="87" t="s">
        <v>4</v>
      </c>
      <c r="D371" s="88"/>
      <c r="E371" s="36"/>
      <c r="F371" s="37">
        <f>F337+F341+F351+F356+F363+F370</f>
        <v>1500</v>
      </c>
      <c r="G371" s="37">
        <f t="shared" ref="G371" si="144">G337+G341+G351+G356+G363+G370</f>
        <v>51.55</v>
      </c>
      <c r="H371" s="37">
        <f t="shared" ref="H371" si="145">H337+H341+H351+H356+H363+H370</f>
        <v>53.58</v>
      </c>
      <c r="I371" s="37">
        <f t="shared" ref="I371" si="146">I337+I341+I351+I356+I363+I370</f>
        <v>242.98000000000002</v>
      </c>
      <c r="J371" s="37">
        <f t="shared" ref="J371" si="147">J337+J341+J351+J356+J363+J370</f>
        <v>1584.8200000000002</v>
      </c>
      <c r="K371" s="38"/>
    </row>
    <row r="372" spans="1:11" ht="15.75" thickBot="1" x14ac:dyDescent="0.3">
      <c r="A372" s="24">
        <v>2</v>
      </c>
      <c r="B372" s="25">
        <v>4</v>
      </c>
      <c r="C372" s="26" t="s">
        <v>19</v>
      </c>
      <c r="D372" s="5" t="s">
        <v>20</v>
      </c>
      <c r="E372" s="58" t="s">
        <v>130</v>
      </c>
      <c r="F372" s="59">
        <v>90</v>
      </c>
      <c r="G372" s="59">
        <v>10.87</v>
      </c>
      <c r="H372" s="59">
        <v>11.52</v>
      </c>
      <c r="I372" s="61">
        <v>19.2</v>
      </c>
      <c r="J372" s="59">
        <v>150.65</v>
      </c>
      <c r="K372" s="61"/>
    </row>
    <row r="373" spans="1:11" ht="15" x14ac:dyDescent="0.25">
      <c r="A373" s="27"/>
      <c r="B373" s="17"/>
      <c r="C373" s="11"/>
      <c r="D373" s="5" t="s">
        <v>20</v>
      </c>
      <c r="E373" s="83" t="s">
        <v>131</v>
      </c>
      <c r="F373" s="85">
        <v>150</v>
      </c>
      <c r="G373" s="85">
        <v>3.87</v>
      </c>
      <c r="H373" s="85">
        <v>4.7</v>
      </c>
      <c r="I373" s="86">
        <v>40.08</v>
      </c>
      <c r="J373" s="85">
        <v>218.03299999999999</v>
      </c>
      <c r="K373" s="86"/>
    </row>
    <row r="374" spans="1:11" ht="15" x14ac:dyDescent="0.25">
      <c r="A374" s="27"/>
      <c r="B374" s="17"/>
      <c r="C374" s="11"/>
      <c r="D374" s="7" t="s">
        <v>21</v>
      </c>
      <c r="E374" s="62" t="s">
        <v>132</v>
      </c>
      <c r="F374" s="66">
        <v>200</v>
      </c>
      <c r="G374" s="64">
        <v>0.28000000000000003</v>
      </c>
      <c r="H374" s="64">
        <v>0.04</v>
      </c>
      <c r="I374" s="65">
        <v>8.9600000000000009</v>
      </c>
      <c r="J374" s="64">
        <v>37.28</v>
      </c>
      <c r="K374" s="65"/>
    </row>
    <row r="375" spans="1:11" ht="15" x14ac:dyDescent="0.25">
      <c r="A375" s="27"/>
      <c r="B375" s="17"/>
      <c r="C375" s="11"/>
      <c r="D375" s="7" t="s">
        <v>22</v>
      </c>
      <c r="E375" s="62" t="s">
        <v>53</v>
      </c>
      <c r="F375" s="63">
        <v>30</v>
      </c>
      <c r="G375" s="64">
        <v>1.98</v>
      </c>
      <c r="H375" s="64">
        <v>0.27</v>
      </c>
      <c r="I375" s="65">
        <v>11.4</v>
      </c>
      <c r="J375" s="64">
        <v>59.7</v>
      </c>
      <c r="K375" s="65"/>
    </row>
    <row r="376" spans="1:11" ht="15" x14ac:dyDescent="0.25">
      <c r="A376" s="27"/>
      <c r="B376" s="17"/>
      <c r="C376" s="11"/>
      <c r="D376" s="7" t="s">
        <v>26</v>
      </c>
      <c r="E376" s="62" t="s">
        <v>133</v>
      </c>
      <c r="F376" s="63">
        <v>60</v>
      </c>
      <c r="G376" s="64">
        <v>0.86</v>
      </c>
      <c r="H376" s="64">
        <v>0.5</v>
      </c>
      <c r="I376" s="65">
        <v>1.7</v>
      </c>
      <c r="J376" s="64">
        <v>45.59</v>
      </c>
      <c r="K376" s="65"/>
    </row>
    <row r="377" spans="1:11" ht="15" x14ac:dyDescent="0.25">
      <c r="A377" s="27"/>
      <c r="B377" s="17"/>
      <c r="C377" s="11"/>
      <c r="D377" s="6" t="s">
        <v>54</v>
      </c>
      <c r="E377" s="62" t="s">
        <v>134</v>
      </c>
      <c r="F377" s="63">
        <v>15</v>
      </c>
      <c r="G377" s="64">
        <v>0.26</v>
      </c>
      <c r="H377" s="64">
        <v>1.03</v>
      </c>
      <c r="I377" s="65">
        <v>0.84</v>
      </c>
      <c r="J377" s="64">
        <v>13.9</v>
      </c>
      <c r="K377" s="65"/>
    </row>
    <row r="378" spans="1:11" ht="15" x14ac:dyDescent="0.25">
      <c r="A378" s="27"/>
      <c r="B378" s="17"/>
      <c r="C378" s="11"/>
      <c r="D378" s="6"/>
      <c r="E378" s="53"/>
      <c r="F378" s="54"/>
      <c r="G378" s="54"/>
      <c r="H378" s="54"/>
      <c r="I378" s="54"/>
      <c r="J378" s="54"/>
      <c r="K378" s="55"/>
    </row>
    <row r="379" spans="1:11" ht="15" x14ac:dyDescent="0.25">
      <c r="A379" s="28"/>
      <c r="B379" s="19"/>
      <c r="C379" s="8"/>
      <c r="D379" s="20" t="s">
        <v>38</v>
      </c>
      <c r="E379" s="9"/>
      <c r="F379" s="22">
        <f>SUM(F372:F378)</f>
        <v>545</v>
      </c>
      <c r="G379" s="22">
        <f t="shared" ref="G379" si="148">SUM(G372:G378)</f>
        <v>18.119999999999997</v>
      </c>
      <c r="H379" s="22">
        <f t="shared" ref="H379" si="149">SUM(H372:H378)</f>
        <v>18.059999999999999</v>
      </c>
      <c r="I379" s="22">
        <f t="shared" ref="I379" si="150">SUM(I372:I378)</f>
        <v>82.180000000000021</v>
      </c>
      <c r="J379" s="22">
        <f t="shared" ref="J379" si="151">SUM(J372:J378)</f>
        <v>525.15299999999991</v>
      </c>
      <c r="K379" s="29"/>
    </row>
    <row r="380" spans="1:11" ht="15" x14ac:dyDescent="0.25">
      <c r="A380" s="30">
        <f>A372</f>
        <v>2</v>
      </c>
      <c r="B380" s="15">
        <f>B372</f>
        <v>4</v>
      </c>
      <c r="C380" s="10" t="s">
        <v>24</v>
      </c>
      <c r="D380" s="12" t="s">
        <v>23</v>
      </c>
      <c r="E380" s="53"/>
      <c r="F380" s="54"/>
      <c r="G380" s="54"/>
      <c r="H380" s="54"/>
      <c r="I380" s="54"/>
      <c r="J380" s="54"/>
      <c r="K380" s="55"/>
    </row>
    <row r="381" spans="1:11" ht="15" x14ac:dyDescent="0.25">
      <c r="A381" s="27"/>
      <c r="B381" s="17"/>
      <c r="C381" s="11"/>
      <c r="D381" s="6"/>
      <c r="E381" s="53"/>
      <c r="F381" s="54"/>
      <c r="G381" s="54"/>
      <c r="H381" s="54"/>
      <c r="I381" s="54"/>
      <c r="J381" s="54"/>
      <c r="K381" s="55"/>
    </row>
    <row r="382" spans="1:11" ht="15" x14ac:dyDescent="0.25">
      <c r="A382" s="27"/>
      <c r="B382" s="17"/>
      <c r="C382" s="11"/>
      <c r="D382" s="6"/>
      <c r="E382" s="53"/>
      <c r="F382" s="54"/>
      <c r="G382" s="54"/>
      <c r="H382" s="54"/>
      <c r="I382" s="54"/>
      <c r="J382" s="54"/>
      <c r="K382" s="55"/>
    </row>
    <row r="383" spans="1:11" ht="15" x14ac:dyDescent="0.25">
      <c r="A383" s="28"/>
      <c r="B383" s="19"/>
      <c r="C383" s="8"/>
      <c r="D383" s="20" t="s">
        <v>38</v>
      </c>
      <c r="E383" s="13"/>
      <c r="F383" s="23">
        <f>SUM(F380:F382)</f>
        <v>0</v>
      </c>
      <c r="G383" s="23">
        <f t="shared" ref="G383" si="152">SUM(G380:G382)</f>
        <v>0</v>
      </c>
      <c r="H383" s="23">
        <f t="shared" ref="H383" si="153">SUM(H380:H382)</f>
        <v>0</v>
      </c>
      <c r="I383" s="23">
        <f t="shared" ref="I383" si="154">SUM(I380:I382)</f>
        <v>0</v>
      </c>
      <c r="J383" s="23">
        <f t="shared" ref="J383" si="155">SUM(J380:J382)</f>
        <v>0</v>
      </c>
      <c r="K383" s="31"/>
    </row>
    <row r="384" spans="1:11" ht="15" x14ac:dyDescent="0.25">
      <c r="A384" s="30">
        <f>A372</f>
        <v>2</v>
      </c>
      <c r="B384" s="15">
        <f>B372</f>
        <v>4</v>
      </c>
      <c r="C384" s="10" t="s">
        <v>25</v>
      </c>
      <c r="D384" s="7" t="s">
        <v>26</v>
      </c>
      <c r="E384" s="53"/>
      <c r="F384" s="54"/>
      <c r="G384" s="54"/>
      <c r="H384" s="54"/>
      <c r="I384" s="54"/>
      <c r="J384" s="54"/>
      <c r="K384" s="55"/>
    </row>
    <row r="385" spans="1:11" ht="15" x14ac:dyDescent="0.25">
      <c r="A385" s="27"/>
      <c r="B385" s="17"/>
      <c r="C385" s="11"/>
      <c r="D385" s="7" t="s">
        <v>27</v>
      </c>
      <c r="E385" s="62" t="s">
        <v>135</v>
      </c>
      <c r="F385" s="63">
        <v>200</v>
      </c>
      <c r="G385" s="64">
        <v>1.84</v>
      </c>
      <c r="H385" s="64">
        <v>4.4000000000000004</v>
      </c>
      <c r="I385" s="65">
        <v>22.1</v>
      </c>
      <c r="J385" s="64">
        <v>129.36000000000001</v>
      </c>
      <c r="K385" s="69" t="s">
        <v>138</v>
      </c>
    </row>
    <row r="386" spans="1:11" ht="15" x14ac:dyDescent="0.25">
      <c r="A386" s="27"/>
      <c r="B386" s="17"/>
      <c r="C386" s="11"/>
      <c r="D386" s="7" t="s">
        <v>28</v>
      </c>
      <c r="E386" s="62" t="s">
        <v>136</v>
      </c>
      <c r="F386" s="63">
        <v>90</v>
      </c>
      <c r="G386" s="64">
        <v>11.5</v>
      </c>
      <c r="H386" s="64">
        <v>11.01</v>
      </c>
      <c r="I386" s="65">
        <v>22.97</v>
      </c>
      <c r="J386" s="64">
        <v>220.03</v>
      </c>
      <c r="K386" s="69">
        <v>366</v>
      </c>
    </row>
    <row r="387" spans="1:11" ht="15" x14ac:dyDescent="0.25">
      <c r="A387" s="27"/>
      <c r="B387" s="17"/>
      <c r="C387" s="11"/>
      <c r="D387" s="7" t="s">
        <v>29</v>
      </c>
      <c r="E387" s="62" t="s">
        <v>137</v>
      </c>
      <c r="F387" s="63">
        <v>150</v>
      </c>
      <c r="G387" s="64">
        <v>7.61</v>
      </c>
      <c r="H387" s="64">
        <v>3.42</v>
      </c>
      <c r="I387" s="65">
        <v>42.02</v>
      </c>
      <c r="J387" s="64">
        <v>218.52</v>
      </c>
      <c r="K387" s="69">
        <v>243</v>
      </c>
    </row>
    <row r="388" spans="1:11" ht="15" x14ac:dyDescent="0.25">
      <c r="A388" s="27"/>
      <c r="B388" s="17"/>
      <c r="C388" s="11"/>
      <c r="D388" s="7" t="s">
        <v>30</v>
      </c>
      <c r="E388" s="62" t="s">
        <v>51</v>
      </c>
      <c r="F388" s="63">
        <v>200</v>
      </c>
      <c r="G388" s="64">
        <v>0</v>
      </c>
      <c r="H388" s="64">
        <v>10.62</v>
      </c>
      <c r="I388" s="65">
        <v>25.86</v>
      </c>
      <c r="J388" s="64">
        <v>0.08</v>
      </c>
      <c r="K388" s="69">
        <v>508</v>
      </c>
    </row>
    <row r="389" spans="1:11" ht="15" x14ac:dyDescent="0.25">
      <c r="A389" s="27"/>
      <c r="B389" s="17"/>
      <c r="C389" s="11"/>
      <c r="D389" s="7" t="s">
        <v>31</v>
      </c>
      <c r="E389" s="62" t="s">
        <v>52</v>
      </c>
      <c r="F389" s="63">
        <v>30</v>
      </c>
      <c r="G389" s="64">
        <v>1.98</v>
      </c>
      <c r="H389" s="64">
        <v>0.36</v>
      </c>
      <c r="I389" s="65">
        <v>10.02</v>
      </c>
      <c r="J389" s="64">
        <v>52.2</v>
      </c>
      <c r="K389" s="69">
        <v>109</v>
      </c>
    </row>
    <row r="390" spans="1:11" ht="15" x14ac:dyDescent="0.25">
      <c r="A390" s="27"/>
      <c r="B390" s="17"/>
      <c r="C390" s="11"/>
      <c r="D390" s="7" t="s">
        <v>32</v>
      </c>
      <c r="E390" s="62" t="s">
        <v>53</v>
      </c>
      <c r="F390" s="63">
        <v>30</v>
      </c>
      <c r="G390" s="64">
        <v>1.98</v>
      </c>
      <c r="H390" s="64">
        <v>0.27</v>
      </c>
      <c r="I390" s="65">
        <v>11.4</v>
      </c>
      <c r="J390" s="64">
        <v>59.7</v>
      </c>
      <c r="K390" s="69">
        <v>108</v>
      </c>
    </row>
    <row r="391" spans="1:11" ht="15" x14ac:dyDescent="0.25">
      <c r="A391" s="27"/>
      <c r="B391" s="17"/>
      <c r="C391" s="11"/>
      <c r="D391" s="6"/>
      <c r="E391" s="53"/>
      <c r="F391" s="54"/>
      <c r="G391" s="54"/>
      <c r="H391" s="54"/>
      <c r="I391" s="54"/>
      <c r="J391" s="54"/>
      <c r="K391" s="55"/>
    </row>
    <row r="392" spans="1:11" ht="15" x14ac:dyDescent="0.25">
      <c r="A392" s="27"/>
      <c r="B392" s="17"/>
      <c r="C392" s="11"/>
      <c r="D392" s="6"/>
      <c r="E392" s="53"/>
      <c r="F392" s="54"/>
      <c r="G392" s="54"/>
      <c r="H392" s="54"/>
      <c r="I392" s="54"/>
      <c r="J392" s="54"/>
      <c r="K392" s="55"/>
    </row>
    <row r="393" spans="1:11" ht="15.75" thickBot="1" x14ac:dyDescent="0.3">
      <c r="A393" s="28"/>
      <c r="B393" s="19"/>
      <c r="C393" s="8"/>
      <c r="D393" s="20" t="s">
        <v>38</v>
      </c>
      <c r="E393" s="13"/>
      <c r="F393" s="22">
        <f>SUM(F384:F392)</f>
        <v>700</v>
      </c>
      <c r="G393" s="22">
        <f t="shared" ref="G393" si="156">SUM(G384:G392)</f>
        <v>24.91</v>
      </c>
      <c r="H393" s="22">
        <f t="shared" ref="H393" si="157">SUM(H384:H392)</f>
        <v>30.079999999999995</v>
      </c>
      <c r="I393" s="22">
        <f t="shared" ref="I393" si="158">SUM(I384:I392)</f>
        <v>134.37</v>
      </c>
      <c r="J393" s="22">
        <f t="shared" ref="J393" si="159">SUM(J384:J392)</f>
        <v>679.8900000000001</v>
      </c>
      <c r="K393" s="29"/>
    </row>
    <row r="394" spans="1:11" ht="15" x14ac:dyDescent="0.25">
      <c r="A394" s="30">
        <f>A372</f>
        <v>2</v>
      </c>
      <c r="B394" s="15">
        <f>B372</f>
        <v>4</v>
      </c>
      <c r="C394" s="10" t="s">
        <v>33</v>
      </c>
      <c r="D394" s="12" t="s">
        <v>34</v>
      </c>
      <c r="E394" s="58" t="s">
        <v>139</v>
      </c>
      <c r="F394" s="70">
        <v>100</v>
      </c>
      <c r="G394" s="70">
        <v>9.86</v>
      </c>
      <c r="H394" s="70">
        <v>10.67</v>
      </c>
      <c r="I394" s="75">
        <v>37.81</v>
      </c>
      <c r="J394" s="70">
        <v>248.27</v>
      </c>
      <c r="K394" s="74">
        <v>555</v>
      </c>
    </row>
    <row r="395" spans="1:11" ht="15" x14ac:dyDescent="0.25">
      <c r="A395" s="27"/>
      <c r="B395" s="17"/>
      <c r="C395" s="11"/>
      <c r="D395" s="12" t="s">
        <v>30</v>
      </c>
      <c r="E395" s="62" t="s">
        <v>140</v>
      </c>
      <c r="F395" s="63">
        <v>200</v>
      </c>
      <c r="G395" s="63">
        <v>0.06</v>
      </c>
      <c r="H395" s="63">
        <v>10.16</v>
      </c>
      <c r="I395" s="76">
        <v>18</v>
      </c>
      <c r="J395" s="63">
        <v>42.14</v>
      </c>
      <c r="K395" s="69">
        <v>511.1</v>
      </c>
    </row>
    <row r="396" spans="1:11" ht="15" x14ac:dyDescent="0.25">
      <c r="A396" s="27"/>
      <c r="B396" s="17"/>
      <c r="C396" s="11"/>
      <c r="D396" s="6"/>
      <c r="E396" s="53"/>
      <c r="F396" s="54"/>
      <c r="G396" s="54"/>
      <c r="H396" s="54"/>
      <c r="I396" s="54"/>
      <c r="J396" s="54"/>
      <c r="K396" s="55"/>
    </row>
    <row r="397" spans="1:11" ht="15" x14ac:dyDescent="0.25">
      <c r="A397" s="27"/>
      <c r="B397" s="17"/>
      <c r="C397" s="11"/>
      <c r="D397" s="6"/>
      <c r="E397" s="53"/>
      <c r="F397" s="54"/>
      <c r="G397" s="54"/>
      <c r="H397" s="54"/>
      <c r="I397" s="54"/>
      <c r="J397" s="54"/>
      <c r="K397" s="55"/>
    </row>
    <row r="398" spans="1:11" ht="15" x14ac:dyDescent="0.25">
      <c r="A398" s="28"/>
      <c r="B398" s="19"/>
      <c r="C398" s="8"/>
      <c r="D398" s="20" t="s">
        <v>38</v>
      </c>
      <c r="E398" s="13"/>
      <c r="F398" s="22">
        <f>SUM(F394:F397)</f>
        <v>300</v>
      </c>
      <c r="G398" s="22">
        <f t="shared" ref="G398" si="160">SUM(G394:G397)</f>
        <v>9.92</v>
      </c>
      <c r="H398" s="22">
        <f t="shared" ref="H398" si="161">SUM(H394:H397)</f>
        <v>20.83</v>
      </c>
      <c r="I398" s="22">
        <f t="shared" ref="I398" si="162">SUM(I394:I397)</f>
        <v>55.81</v>
      </c>
      <c r="J398" s="22">
        <f t="shared" ref="J398" si="163">SUM(J394:J397)</f>
        <v>290.41000000000003</v>
      </c>
      <c r="K398" s="29"/>
    </row>
    <row r="399" spans="1:11" ht="15" x14ac:dyDescent="0.25">
      <c r="A399" s="30">
        <f>A372</f>
        <v>2</v>
      </c>
      <c r="B399" s="15">
        <f>B372</f>
        <v>4</v>
      </c>
      <c r="C399" s="10" t="s">
        <v>35</v>
      </c>
      <c r="D399" s="7" t="s">
        <v>20</v>
      </c>
      <c r="E399" s="53"/>
      <c r="F399" s="54"/>
      <c r="G399" s="54"/>
      <c r="H399" s="54"/>
      <c r="I399" s="54"/>
      <c r="J399" s="54"/>
      <c r="K399" s="55"/>
    </row>
    <row r="400" spans="1:11" ht="15" x14ac:dyDescent="0.25">
      <c r="A400" s="27"/>
      <c r="B400" s="17"/>
      <c r="C400" s="11"/>
      <c r="D400" s="7" t="s">
        <v>29</v>
      </c>
      <c r="E400" s="53"/>
      <c r="F400" s="54"/>
      <c r="G400" s="54"/>
      <c r="H400" s="54"/>
      <c r="I400" s="54"/>
      <c r="J400" s="54"/>
      <c r="K400" s="55"/>
    </row>
    <row r="401" spans="1:11" ht="15" x14ac:dyDescent="0.25">
      <c r="A401" s="27"/>
      <c r="B401" s="17"/>
      <c r="C401" s="11"/>
      <c r="D401" s="7" t="s">
        <v>30</v>
      </c>
      <c r="E401" s="53"/>
      <c r="F401" s="54"/>
      <c r="G401" s="54"/>
      <c r="H401" s="54"/>
      <c r="I401" s="54"/>
      <c r="J401" s="54"/>
      <c r="K401" s="55"/>
    </row>
    <row r="402" spans="1:11" ht="15" x14ac:dyDescent="0.25">
      <c r="A402" s="27"/>
      <c r="B402" s="17"/>
      <c r="C402" s="11"/>
      <c r="D402" s="7" t="s">
        <v>22</v>
      </c>
      <c r="E402" s="53"/>
      <c r="F402" s="54"/>
      <c r="G402" s="54"/>
      <c r="H402" s="54"/>
      <c r="I402" s="54"/>
      <c r="J402" s="54"/>
      <c r="K402" s="55"/>
    </row>
    <row r="403" spans="1:11" ht="15" x14ac:dyDescent="0.25">
      <c r="A403" s="27"/>
      <c r="B403" s="17"/>
      <c r="C403" s="11"/>
      <c r="D403" s="6"/>
      <c r="E403" s="53"/>
      <c r="F403" s="54"/>
      <c r="G403" s="54"/>
      <c r="H403" s="54"/>
      <c r="I403" s="54"/>
      <c r="J403" s="54"/>
      <c r="K403" s="55"/>
    </row>
    <row r="404" spans="1:11" ht="15" x14ac:dyDescent="0.25">
      <c r="A404" s="27"/>
      <c r="B404" s="17"/>
      <c r="C404" s="11"/>
      <c r="D404" s="6"/>
      <c r="E404" s="53"/>
      <c r="F404" s="54"/>
      <c r="G404" s="54"/>
      <c r="H404" s="54"/>
      <c r="I404" s="54"/>
      <c r="J404" s="54"/>
      <c r="K404" s="55"/>
    </row>
    <row r="405" spans="1:11" ht="15" x14ac:dyDescent="0.25">
      <c r="A405" s="28"/>
      <c r="B405" s="19"/>
      <c r="C405" s="8"/>
      <c r="D405" s="20" t="s">
        <v>38</v>
      </c>
      <c r="E405" s="9"/>
      <c r="F405" s="22">
        <f>SUM(F399:F404)</f>
        <v>0</v>
      </c>
      <c r="G405" s="22">
        <f t="shared" ref="G405" si="164">SUM(G399:G404)</f>
        <v>0</v>
      </c>
      <c r="H405" s="22">
        <f t="shared" ref="H405" si="165">SUM(H399:H404)</f>
        <v>0</v>
      </c>
      <c r="I405" s="22">
        <f t="shared" ref="I405" si="166">SUM(I399:I404)</f>
        <v>0</v>
      </c>
      <c r="J405" s="22">
        <f t="shared" ref="J405" si="167">SUM(J399:J404)</f>
        <v>0</v>
      </c>
      <c r="K405" s="29"/>
    </row>
    <row r="406" spans="1:11" ht="15" x14ac:dyDescent="0.25">
      <c r="A406" s="30">
        <f>A372</f>
        <v>2</v>
      </c>
      <c r="B406" s="15">
        <f>B372</f>
        <v>4</v>
      </c>
      <c r="C406" s="10" t="s">
        <v>36</v>
      </c>
      <c r="D406" s="12" t="s">
        <v>37</v>
      </c>
      <c r="E406" s="53"/>
      <c r="F406" s="54"/>
      <c r="G406" s="54"/>
      <c r="H406" s="54"/>
      <c r="I406" s="54"/>
      <c r="J406" s="54"/>
      <c r="K406" s="55"/>
    </row>
    <row r="407" spans="1:11" ht="15" x14ac:dyDescent="0.25">
      <c r="A407" s="27"/>
      <c r="B407" s="17"/>
      <c r="C407" s="11"/>
      <c r="D407" s="12" t="s">
        <v>34</v>
      </c>
      <c r="E407" s="53"/>
      <c r="F407" s="54"/>
      <c r="G407" s="54"/>
      <c r="H407" s="54"/>
      <c r="I407" s="54"/>
      <c r="J407" s="54"/>
      <c r="K407" s="55"/>
    </row>
    <row r="408" spans="1:11" ht="15" x14ac:dyDescent="0.25">
      <c r="A408" s="27"/>
      <c r="B408" s="17"/>
      <c r="C408" s="11"/>
      <c r="D408" s="12" t="s">
        <v>30</v>
      </c>
      <c r="E408" s="53"/>
      <c r="F408" s="54"/>
      <c r="G408" s="54"/>
      <c r="H408" s="54"/>
      <c r="I408" s="54"/>
      <c r="J408" s="54"/>
      <c r="K408" s="55"/>
    </row>
    <row r="409" spans="1:11" ht="15" x14ac:dyDescent="0.25">
      <c r="A409" s="27"/>
      <c r="B409" s="17"/>
      <c r="C409" s="11"/>
      <c r="D409" s="12" t="s">
        <v>23</v>
      </c>
      <c r="E409" s="53"/>
      <c r="F409" s="54"/>
      <c r="G409" s="54"/>
      <c r="H409" s="54"/>
      <c r="I409" s="54"/>
      <c r="J409" s="54"/>
      <c r="K409" s="55"/>
    </row>
    <row r="410" spans="1:11" ht="15" x14ac:dyDescent="0.25">
      <c r="A410" s="27"/>
      <c r="B410" s="17"/>
      <c r="C410" s="11"/>
      <c r="D410" s="6"/>
      <c r="E410" s="53"/>
      <c r="F410" s="54"/>
      <c r="G410" s="54"/>
      <c r="H410" s="54"/>
      <c r="I410" s="54"/>
      <c r="J410" s="54"/>
      <c r="K410" s="55"/>
    </row>
    <row r="411" spans="1:11" ht="15" x14ac:dyDescent="0.25">
      <c r="A411" s="27"/>
      <c r="B411" s="17"/>
      <c r="C411" s="11"/>
      <c r="D411" s="6"/>
      <c r="E411" s="53"/>
      <c r="F411" s="54"/>
      <c r="G411" s="54"/>
      <c r="H411" s="54"/>
      <c r="I411" s="54"/>
      <c r="J411" s="54"/>
      <c r="K411" s="55"/>
    </row>
    <row r="412" spans="1:11" ht="15" x14ac:dyDescent="0.25">
      <c r="A412" s="28"/>
      <c r="B412" s="19"/>
      <c r="C412" s="8"/>
      <c r="D412" s="21" t="s">
        <v>38</v>
      </c>
      <c r="E412" s="9"/>
      <c r="F412" s="22">
        <f>SUM(F406:F411)</f>
        <v>0</v>
      </c>
      <c r="G412" s="22">
        <f t="shared" ref="G412" si="168">SUM(G406:G411)</f>
        <v>0</v>
      </c>
      <c r="H412" s="22">
        <f t="shared" ref="H412" si="169">SUM(H406:H411)</f>
        <v>0</v>
      </c>
      <c r="I412" s="22">
        <f t="shared" ref="I412" si="170">SUM(I406:I411)</f>
        <v>0</v>
      </c>
      <c r="J412" s="22">
        <f t="shared" ref="J412" si="171">SUM(J406:J411)</f>
        <v>0</v>
      </c>
      <c r="K412" s="29"/>
    </row>
    <row r="413" spans="1:11" ht="15.75" customHeight="1" thickBot="1" x14ac:dyDescent="0.25">
      <c r="A413" s="34">
        <f>A372</f>
        <v>2</v>
      </c>
      <c r="B413" s="35">
        <f>B372</f>
        <v>4</v>
      </c>
      <c r="C413" s="87" t="s">
        <v>4</v>
      </c>
      <c r="D413" s="88"/>
      <c r="E413" s="36"/>
      <c r="F413" s="37">
        <f>F379+F383+F393+F398+F405+F412</f>
        <v>1545</v>
      </c>
      <c r="G413" s="37">
        <f t="shared" ref="G413" si="172">G379+G383+G393+G398+G405+G412</f>
        <v>52.95</v>
      </c>
      <c r="H413" s="37">
        <f t="shared" ref="H413" si="173">H379+H383+H393+H398+H405+H412</f>
        <v>68.97</v>
      </c>
      <c r="I413" s="37">
        <f t="shared" ref="I413" si="174">I379+I383+I393+I398+I405+I412</f>
        <v>272.36</v>
      </c>
      <c r="J413" s="37">
        <f t="shared" ref="J413" si="175">J379+J383+J393+J398+J405+J412</f>
        <v>1495.4530000000002</v>
      </c>
      <c r="K413" s="38"/>
    </row>
    <row r="414" spans="1:11" ht="15" x14ac:dyDescent="0.25">
      <c r="A414" s="24">
        <v>2</v>
      </c>
      <c r="B414" s="25">
        <v>5</v>
      </c>
      <c r="C414" s="26" t="s">
        <v>19</v>
      </c>
      <c r="D414" s="5" t="s">
        <v>20</v>
      </c>
      <c r="E414" s="58" t="s">
        <v>141</v>
      </c>
      <c r="F414" s="59">
        <v>200</v>
      </c>
      <c r="G414" s="59">
        <v>5.9</v>
      </c>
      <c r="H414" s="59">
        <v>6.04</v>
      </c>
      <c r="I414" s="61">
        <v>19.34</v>
      </c>
      <c r="J414" s="59">
        <v>156.1</v>
      </c>
      <c r="K414" s="77">
        <v>165</v>
      </c>
    </row>
    <row r="415" spans="1:11" ht="15" x14ac:dyDescent="0.25">
      <c r="A415" s="27"/>
      <c r="B415" s="17"/>
      <c r="C415" s="11"/>
      <c r="D415" s="7" t="s">
        <v>21</v>
      </c>
      <c r="E415" s="62" t="s">
        <v>95</v>
      </c>
      <c r="F415" s="66">
        <v>200</v>
      </c>
      <c r="G415" s="64">
        <v>0.26</v>
      </c>
      <c r="H415" s="64">
        <v>0.02</v>
      </c>
      <c r="I415" s="65">
        <v>8.06</v>
      </c>
      <c r="J415" s="64">
        <v>33.22</v>
      </c>
      <c r="K415" s="6">
        <v>494.1</v>
      </c>
    </row>
    <row r="416" spans="1:11" ht="15" x14ac:dyDescent="0.25">
      <c r="A416" s="27"/>
      <c r="B416" s="17"/>
      <c r="C416" s="11"/>
      <c r="D416" s="7" t="s">
        <v>22</v>
      </c>
      <c r="E416" s="62" t="s">
        <v>85</v>
      </c>
      <c r="F416" s="63">
        <v>40</v>
      </c>
      <c r="G416" s="64">
        <v>3</v>
      </c>
      <c r="H416" s="64">
        <v>1</v>
      </c>
      <c r="I416" s="65">
        <v>20.8</v>
      </c>
      <c r="J416" s="64">
        <v>108</v>
      </c>
      <c r="K416" s="6">
        <v>111</v>
      </c>
    </row>
    <row r="417" spans="1:11" ht="15" x14ac:dyDescent="0.25">
      <c r="A417" s="27"/>
      <c r="B417" s="17"/>
      <c r="C417" s="11"/>
      <c r="D417" s="7" t="s">
        <v>143</v>
      </c>
      <c r="E417" s="62" t="s">
        <v>142</v>
      </c>
      <c r="F417" s="63">
        <v>100</v>
      </c>
      <c r="G417" s="64">
        <v>8.74</v>
      </c>
      <c r="H417" s="64">
        <v>9.64</v>
      </c>
      <c r="I417" s="65">
        <v>30.43</v>
      </c>
      <c r="J417" s="64">
        <v>213.97</v>
      </c>
      <c r="K417" s="69">
        <v>563</v>
      </c>
    </row>
    <row r="418" spans="1:11" ht="15" x14ac:dyDescent="0.25">
      <c r="A418" s="27"/>
      <c r="B418" s="17"/>
      <c r="C418" s="11"/>
      <c r="D418" s="6"/>
      <c r="E418" s="53"/>
      <c r="F418" s="54"/>
      <c r="G418" s="54"/>
      <c r="H418" s="54"/>
      <c r="I418" s="54"/>
      <c r="J418" s="54"/>
      <c r="K418" s="55"/>
    </row>
    <row r="419" spans="1:11" ht="15" x14ac:dyDescent="0.25">
      <c r="A419" s="27"/>
      <c r="B419" s="17"/>
      <c r="C419" s="11"/>
      <c r="D419" s="6"/>
      <c r="E419" s="53"/>
      <c r="F419" s="54"/>
      <c r="G419" s="54"/>
      <c r="H419" s="54"/>
      <c r="I419" s="54"/>
      <c r="J419" s="54"/>
      <c r="K419" s="55"/>
    </row>
    <row r="420" spans="1:11" ht="15" x14ac:dyDescent="0.25">
      <c r="A420" s="28"/>
      <c r="B420" s="19"/>
      <c r="C420" s="8"/>
      <c r="D420" s="20" t="s">
        <v>38</v>
      </c>
      <c r="E420" s="9"/>
      <c r="F420" s="22">
        <f>SUM(F414:F419)</f>
        <v>540</v>
      </c>
      <c r="G420" s="22">
        <f>SUM(G414:G419)</f>
        <v>17.899999999999999</v>
      </c>
      <c r="H420" s="22">
        <f>SUM(H414:H419)</f>
        <v>16.7</v>
      </c>
      <c r="I420" s="22">
        <f>SUM(I414:I419)</f>
        <v>78.63</v>
      </c>
      <c r="J420" s="22">
        <f>SUM(J414:J419)</f>
        <v>511.28999999999996</v>
      </c>
      <c r="K420" s="29"/>
    </row>
    <row r="421" spans="1:11" ht="15" x14ac:dyDescent="0.25">
      <c r="A421" s="30">
        <f>A414</f>
        <v>2</v>
      </c>
      <c r="B421" s="15">
        <f>B414</f>
        <v>5</v>
      </c>
      <c r="C421" s="10" t="s">
        <v>24</v>
      </c>
      <c r="D421" s="12" t="s">
        <v>23</v>
      </c>
      <c r="E421" s="53"/>
      <c r="F421" s="54"/>
      <c r="G421" s="54"/>
      <c r="H421" s="54"/>
      <c r="I421" s="54"/>
      <c r="J421" s="54"/>
      <c r="K421" s="55"/>
    </row>
    <row r="422" spans="1:11" ht="15" x14ac:dyDescent="0.25">
      <c r="A422" s="27"/>
      <c r="B422" s="17"/>
      <c r="C422" s="11"/>
      <c r="D422" s="6"/>
      <c r="E422" s="53"/>
      <c r="F422" s="54"/>
      <c r="G422" s="54"/>
      <c r="H422" s="54"/>
      <c r="I422" s="54"/>
      <c r="J422" s="54"/>
      <c r="K422" s="55"/>
    </row>
    <row r="423" spans="1:11" ht="15" x14ac:dyDescent="0.25">
      <c r="A423" s="27"/>
      <c r="B423" s="17"/>
      <c r="C423" s="11"/>
      <c r="D423" s="6"/>
      <c r="E423" s="53"/>
      <c r="F423" s="54"/>
      <c r="G423" s="54"/>
      <c r="H423" s="54"/>
      <c r="I423" s="54"/>
      <c r="J423" s="54"/>
      <c r="K423" s="55"/>
    </row>
    <row r="424" spans="1:11" ht="15" x14ac:dyDescent="0.25">
      <c r="A424" s="28"/>
      <c r="B424" s="19"/>
      <c r="C424" s="8"/>
      <c r="D424" s="20" t="s">
        <v>38</v>
      </c>
      <c r="E424" s="13"/>
      <c r="F424" s="23">
        <f>SUM(F421:F423)</f>
        <v>0</v>
      </c>
      <c r="G424" s="23">
        <f t="shared" ref="G424" si="176">SUM(G421:G423)</f>
        <v>0</v>
      </c>
      <c r="H424" s="23">
        <f t="shared" ref="H424" si="177">SUM(H421:H423)</f>
        <v>0</v>
      </c>
      <c r="I424" s="23">
        <f t="shared" ref="I424" si="178">SUM(I421:I423)</f>
        <v>0</v>
      </c>
      <c r="J424" s="23">
        <f t="shared" ref="J424" si="179">SUM(J421:J423)</f>
        <v>0</v>
      </c>
      <c r="K424" s="31"/>
    </row>
    <row r="425" spans="1:11" ht="15" x14ac:dyDescent="0.25">
      <c r="A425" s="30">
        <f>A414</f>
        <v>2</v>
      </c>
      <c r="B425" s="15">
        <f>B414</f>
        <v>5</v>
      </c>
      <c r="C425" s="10" t="s">
        <v>25</v>
      </c>
      <c r="D425" s="7" t="s">
        <v>26</v>
      </c>
      <c r="E425" s="53"/>
      <c r="F425" s="54"/>
      <c r="G425" s="54"/>
      <c r="H425" s="54"/>
      <c r="I425" s="54"/>
      <c r="J425" s="54"/>
      <c r="K425" s="55"/>
    </row>
    <row r="426" spans="1:11" ht="15" x14ac:dyDescent="0.25">
      <c r="A426" s="27"/>
      <c r="B426" s="17"/>
      <c r="C426" s="11"/>
      <c r="D426" s="7" t="s">
        <v>27</v>
      </c>
      <c r="E426" s="62" t="s">
        <v>144</v>
      </c>
      <c r="F426" s="63">
        <v>200</v>
      </c>
      <c r="G426" s="64">
        <v>2.46</v>
      </c>
      <c r="H426" s="64">
        <v>4.3600000000000003</v>
      </c>
      <c r="I426" s="65">
        <v>13.94</v>
      </c>
      <c r="J426" s="64">
        <v>105.46</v>
      </c>
      <c r="K426" s="69">
        <v>134.1</v>
      </c>
    </row>
    <row r="427" spans="1:11" ht="15" x14ac:dyDescent="0.25">
      <c r="A427" s="27"/>
      <c r="B427" s="17"/>
      <c r="C427" s="11"/>
      <c r="D427" s="7" t="s">
        <v>28</v>
      </c>
      <c r="E427" s="62" t="s">
        <v>145</v>
      </c>
      <c r="F427" s="63">
        <v>90</v>
      </c>
      <c r="G427" s="64">
        <v>10.57</v>
      </c>
      <c r="H427" s="64">
        <v>15.34</v>
      </c>
      <c r="I427" s="65">
        <v>18.350000000000001</v>
      </c>
      <c r="J427" s="64">
        <v>234.9</v>
      </c>
      <c r="K427" s="69">
        <v>372</v>
      </c>
    </row>
    <row r="428" spans="1:11" ht="15" x14ac:dyDescent="0.25">
      <c r="A428" s="27"/>
      <c r="B428" s="17"/>
      <c r="C428" s="11"/>
      <c r="D428" s="7" t="s">
        <v>29</v>
      </c>
      <c r="E428" s="62" t="s">
        <v>50</v>
      </c>
      <c r="F428" s="63">
        <v>150</v>
      </c>
      <c r="G428" s="64">
        <v>7.64</v>
      </c>
      <c r="H428" s="64">
        <v>7.91</v>
      </c>
      <c r="I428" s="65">
        <v>38.85</v>
      </c>
      <c r="J428" s="64">
        <v>225.67</v>
      </c>
      <c r="K428" s="69">
        <v>237</v>
      </c>
    </row>
    <row r="429" spans="1:11" ht="15" x14ac:dyDescent="0.25">
      <c r="A429" s="27"/>
      <c r="B429" s="17"/>
      <c r="C429" s="11"/>
      <c r="D429" s="7" t="s">
        <v>30</v>
      </c>
      <c r="E429" s="62" t="s">
        <v>99</v>
      </c>
      <c r="F429" s="63">
        <v>200</v>
      </c>
      <c r="G429" s="64">
        <v>0.32</v>
      </c>
      <c r="H429" s="64">
        <v>0.14000000000000001</v>
      </c>
      <c r="I429" s="65">
        <v>11.46</v>
      </c>
      <c r="J429" s="64">
        <v>48.32</v>
      </c>
      <c r="K429" s="69">
        <v>519</v>
      </c>
    </row>
    <row r="430" spans="1:11" ht="15" x14ac:dyDescent="0.25">
      <c r="A430" s="27"/>
      <c r="B430" s="17"/>
      <c r="C430" s="11"/>
      <c r="D430" s="7" t="s">
        <v>31</v>
      </c>
      <c r="E430" s="62" t="s">
        <v>52</v>
      </c>
      <c r="F430" s="63">
        <v>30</v>
      </c>
      <c r="G430" s="64">
        <v>1.98</v>
      </c>
      <c r="H430" s="64">
        <v>0.36</v>
      </c>
      <c r="I430" s="65">
        <v>10.02</v>
      </c>
      <c r="J430" s="64">
        <v>52.2</v>
      </c>
      <c r="K430" s="69">
        <v>109</v>
      </c>
    </row>
    <row r="431" spans="1:11" ht="15" x14ac:dyDescent="0.25">
      <c r="A431" s="27"/>
      <c r="B431" s="17"/>
      <c r="C431" s="11"/>
      <c r="D431" s="7" t="s">
        <v>32</v>
      </c>
      <c r="E431" s="62" t="s">
        <v>53</v>
      </c>
      <c r="F431" s="63">
        <v>30</v>
      </c>
      <c r="G431" s="64">
        <v>1.98</v>
      </c>
      <c r="H431" s="64">
        <v>0.27</v>
      </c>
      <c r="I431" s="65">
        <v>11.4</v>
      </c>
      <c r="J431" s="64">
        <v>59.7</v>
      </c>
      <c r="K431" s="69">
        <v>108</v>
      </c>
    </row>
    <row r="432" spans="1:11" ht="15" x14ac:dyDescent="0.25">
      <c r="A432" s="27"/>
      <c r="B432" s="17"/>
      <c r="C432" s="11"/>
      <c r="D432" s="6"/>
      <c r="E432" s="53"/>
      <c r="F432" s="54"/>
      <c r="G432" s="54"/>
      <c r="H432" s="54"/>
      <c r="I432" s="54"/>
      <c r="J432" s="54"/>
      <c r="K432" s="55"/>
    </row>
    <row r="433" spans="1:11" ht="15" x14ac:dyDescent="0.25">
      <c r="A433" s="27"/>
      <c r="B433" s="17"/>
      <c r="C433" s="11"/>
      <c r="D433" s="6"/>
      <c r="E433" s="53"/>
      <c r="F433" s="54"/>
      <c r="G433" s="54"/>
      <c r="H433" s="54"/>
      <c r="I433" s="54"/>
      <c r="J433" s="54"/>
      <c r="K433" s="55"/>
    </row>
    <row r="434" spans="1:11" ht="15.75" thickBot="1" x14ac:dyDescent="0.3">
      <c r="A434" s="28"/>
      <c r="B434" s="19"/>
      <c r="C434" s="8"/>
      <c r="D434" s="20" t="s">
        <v>38</v>
      </c>
      <c r="E434" s="13"/>
      <c r="F434" s="22">
        <f>SUM(F425:F433)</f>
        <v>700</v>
      </c>
      <c r="G434" s="22">
        <f t="shared" ref="G434" si="180">SUM(G425:G433)</f>
        <v>24.950000000000003</v>
      </c>
      <c r="H434" s="22">
        <f t="shared" ref="H434" si="181">SUM(H425:H433)</f>
        <v>28.38</v>
      </c>
      <c r="I434" s="22">
        <f t="shared" ref="I434" si="182">SUM(I425:I433)</f>
        <v>104.02</v>
      </c>
      <c r="J434" s="22">
        <f t="shared" ref="J434" si="183">SUM(J425:J433)</f>
        <v>726.25000000000011</v>
      </c>
      <c r="K434" s="29"/>
    </row>
    <row r="435" spans="1:11" ht="30" x14ac:dyDescent="0.25">
      <c r="A435" s="30">
        <f>A414</f>
        <v>2</v>
      </c>
      <c r="B435" s="15">
        <f>B414</f>
        <v>5</v>
      </c>
      <c r="C435" s="10" t="s">
        <v>33</v>
      </c>
      <c r="D435" s="12" t="s">
        <v>34</v>
      </c>
      <c r="E435" s="58" t="s">
        <v>146</v>
      </c>
      <c r="F435" s="70">
        <v>100</v>
      </c>
      <c r="G435" s="70">
        <v>7.54</v>
      </c>
      <c r="H435" s="70">
        <v>7.87</v>
      </c>
      <c r="I435" s="75">
        <v>29.16</v>
      </c>
      <c r="J435" s="70">
        <v>235.4</v>
      </c>
      <c r="K435" s="74" t="s">
        <v>147</v>
      </c>
    </row>
    <row r="436" spans="1:11" ht="15" x14ac:dyDescent="0.25">
      <c r="A436" s="27"/>
      <c r="B436" s="17"/>
      <c r="C436" s="11"/>
      <c r="D436" s="12" t="s">
        <v>30</v>
      </c>
      <c r="E436" s="62" t="s">
        <v>69</v>
      </c>
      <c r="F436" s="63">
        <v>200</v>
      </c>
      <c r="G436" s="63">
        <v>0</v>
      </c>
      <c r="H436" s="63">
        <v>0</v>
      </c>
      <c r="I436" s="76">
        <v>22</v>
      </c>
      <c r="J436" s="63">
        <v>95</v>
      </c>
      <c r="K436" s="69">
        <v>614</v>
      </c>
    </row>
    <row r="437" spans="1:11" ht="15" x14ac:dyDescent="0.25">
      <c r="A437" s="27"/>
      <c r="B437" s="17"/>
      <c r="C437" s="11"/>
      <c r="D437" s="6"/>
      <c r="E437" s="53"/>
      <c r="F437" s="54"/>
      <c r="G437" s="54"/>
      <c r="H437" s="54"/>
      <c r="I437" s="54"/>
      <c r="J437" s="54"/>
      <c r="K437" s="55"/>
    </row>
    <row r="438" spans="1:11" ht="15" x14ac:dyDescent="0.25">
      <c r="A438" s="27"/>
      <c r="B438" s="17"/>
      <c r="C438" s="11"/>
      <c r="D438" s="6"/>
      <c r="E438" s="53"/>
      <c r="F438" s="54"/>
      <c r="G438" s="54"/>
      <c r="H438" s="54"/>
      <c r="I438" s="54"/>
      <c r="J438" s="54"/>
      <c r="K438" s="55"/>
    </row>
    <row r="439" spans="1:11" ht="15" x14ac:dyDescent="0.25">
      <c r="A439" s="28"/>
      <c r="B439" s="19"/>
      <c r="C439" s="8"/>
      <c r="D439" s="20" t="s">
        <v>38</v>
      </c>
      <c r="E439" s="13"/>
      <c r="F439" s="22">
        <f>SUM(F435:F438)</f>
        <v>300</v>
      </c>
      <c r="G439" s="22">
        <f t="shared" ref="G439" si="184">SUM(G435:G438)</f>
        <v>7.54</v>
      </c>
      <c r="H439" s="22">
        <f t="shared" ref="H439" si="185">SUM(H435:H438)</f>
        <v>7.87</v>
      </c>
      <c r="I439" s="22">
        <f t="shared" ref="I439" si="186">SUM(I435:I438)</f>
        <v>51.16</v>
      </c>
      <c r="J439" s="22">
        <f t="shared" ref="J439" si="187">SUM(J435:J438)</f>
        <v>330.4</v>
      </c>
      <c r="K439" s="29"/>
    </row>
    <row r="440" spans="1:11" ht="15" x14ac:dyDescent="0.25">
      <c r="A440" s="30">
        <f>A414</f>
        <v>2</v>
      </c>
      <c r="B440" s="15">
        <f>B414</f>
        <v>5</v>
      </c>
      <c r="C440" s="10" t="s">
        <v>35</v>
      </c>
      <c r="D440" s="7" t="s">
        <v>20</v>
      </c>
      <c r="E440" s="53"/>
      <c r="F440" s="54"/>
      <c r="G440" s="54"/>
      <c r="H440" s="54"/>
      <c r="I440" s="54"/>
      <c r="J440" s="54"/>
      <c r="K440" s="55"/>
    </row>
    <row r="441" spans="1:11" ht="15" x14ac:dyDescent="0.25">
      <c r="A441" s="27"/>
      <c r="B441" s="17"/>
      <c r="C441" s="11"/>
      <c r="D441" s="7" t="s">
        <v>29</v>
      </c>
      <c r="E441" s="53"/>
      <c r="F441" s="54"/>
      <c r="G441" s="54"/>
      <c r="H441" s="54"/>
      <c r="I441" s="54"/>
      <c r="J441" s="54"/>
      <c r="K441" s="55"/>
    </row>
    <row r="442" spans="1:11" ht="15" x14ac:dyDescent="0.25">
      <c r="A442" s="27"/>
      <c r="B442" s="17"/>
      <c r="C442" s="11"/>
      <c r="D442" s="7" t="s">
        <v>30</v>
      </c>
      <c r="E442" s="53"/>
      <c r="F442" s="54"/>
      <c r="G442" s="54"/>
      <c r="H442" s="54"/>
      <c r="I442" s="54"/>
      <c r="J442" s="54"/>
      <c r="K442" s="55"/>
    </row>
    <row r="443" spans="1:11" ht="15" x14ac:dyDescent="0.25">
      <c r="A443" s="27"/>
      <c r="B443" s="17"/>
      <c r="C443" s="11"/>
      <c r="D443" s="7" t="s">
        <v>22</v>
      </c>
      <c r="E443" s="53"/>
      <c r="F443" s="54"/>
      <c r="G443" s="54"/>
      <c r="H443" s="54"/>
      <c r="I443" s="54"/>
      <c r="J443" s="54"/>
      <c r="K443" s="55"/>
    </row>
    <row r="444" spans="1:11" ht="15" x14ac:dyDescent="0.25">
      <c r="A444" s="27"/>
      <c r="B444" s="17"/>
      <c r="C444" s="11"/>
      <c r="D444" s="6"/>
      <c r="E444" s="53"/>
      <c r="F444" s="54"/>
      <c r="G444" s="54"/>
      <c r="H444" s="54"/>
      <c r="I444" s="54"/>
      <c r="J444" s="54"/>
      <c r="K444" s="55"/>
    </row>
    <row r="445" spans="1:11" ht="15" x14ac:dyDescent="0.25">
      <c r="A445" s="27"/>
      <c r="B445" s="17"/>
      <c r="C445" s="11"/>
      <c r="D445" s="6"/>
      <c r="E445" s="53"/>
      <c r="F445" s="54"/>
      <c r="G445" s="54"/>
      <c r="H445" s="54"/>
      <c r="I445" s="54"/>
      <c r="J445" s="54"/>
      <c r="K445" s="55"/>
    </row>
    <row r="446" spans="1:11" ht="15" x14ac:dyDescent="0.25">
      <c r="A446" s="28"/>
      <c r="B446" s="19"/>
      <c r="C446" s="8"/>
      <c r="D446" s="20" t="s">
        <v>38</v>
      </c>
      <c r="E446" s="9"/>
      <c r="F446" s="22">
        <f>SUM(F440:F445)</f>
        <v>0</v>
      </c>
      <c r="G446" s="22">
        <f t="shared" ref="G446" si="188">SUM(G440:G445)</f>
        <v>0</v>
      </c>
      <c r="H446" s="22">
        <f t="shared" ref="H446" si="189">SUM(H440:H445)</f>
        <v>0</v>
      </c>
      <c r="I446" s="22">
        <f t="shared" ref="I446" si="190">SUM(I440:I445)</f>
        <v>0</v>
      </c>
      <c r="J446" s="22">
        <f t="shared" ref="J446" si="191">SUM(J440:J445)</f>
        <v>0</v>
      </c>
      <c r="K446" s="29"/>
    </row>
    <row r="447" spans="1:11" ht="15" x14ac:dyDescent="0.25">
      <c r="A447" s="30">
        <f>A414</f>
        <v>2</v>
      </c>
      <c r="B447" s="15">
        <f>B414</f>
        <v>5</v>
      </c>
      <c r="C447" s="10" t="s">
        <v>36</v>
      </c>
      <c r="D447" s="12" t="s">
        <v>37</v>
      </c>
      <c r="E447" s="53"/>
      <c r="F447" s="54"/>
      <c r="G447" s="54"/>
      <c r="H447" s="54"/>
      <c r="I447" s="54"/>
      <c r="J447" s="54"/>
      <c r="K447" s="55"/>
    </row>
    <row r="448" spans="1:11" ht="15" x14ac:dyDescent="0.25">
      <c r="A448" s="27"/>
      <c r="B448" s="17"/>
      <c r="C448" s="11"/>
      <c r="D448" s="12" t="s">
        <v>34</v>
      </c>
      <c r="E448" s="53"/>
      <c r="F448" s="54"/>
      <c r="G448" s="54"/>
      <c r="H448" s="54"/>
      <c r="I448" s="54"/>
      <c r="J448" s="54"/>
      <c r="K448" s="55"/>
    </row>
    <row r="449" spans="1:11" ht="15" x14ac:dyDescent="0.25">
      <c r="A449" s="27"/>
      <c r="B449" s="17"/>
      <c r="C449" s="11"/>
      <c r="D449" s="12" t="s">
        <v>30</v>
      </c>
      <c r="E449" s="53"/>
      <c r="F449" s="54"/>
      <c r="G449" s="54"/>
      <c r="H449" s="54"/>
      <c r="I449" s="54"/>
      <c r="J449" s="54"/>
      <c r="K449" s="55"/>
    </row>
    <row r="450" spans="1:11" ht="15" x14ac:dyDescent="0.25">
      <c r="A450" s="27"/>
      <c r="B450" s="17"/>
      <c r="C450" s="11"/>
      <c r="D450" s="12" t="s">
        <v>23</v>
      </c>
      <c r="E450" s="53"/>
      <c r="F450" s="54"/>
      <c r="G450" s="54"/>
      <c r="H450" s="54"/>
      <c r="I450" s="54"/>
      <c r="J450" s="54"/>
      <c r="K450" s="55"/>
    </row>
    <row r="451" spans="1:11" ht="15" x14ac:dyDescent="0.25">
      <c r="A451" s="27"/>
      <c r="B451" s="17"/>
      <c r="C451" s="11"/>
      <c r="D451" s="6"/>
      <c r="E451" s="53"/>
      <c r="F451" s="54"/>
      <c r="G451" s="54"/>
      <c r="H451" s="54"/>
      <c r="I451" s="54"/>
      <c r="J451" s="54"/>
      <c r="K451" s="55"/>
    </row>
    <row r="452" spans="1:11" ht="15" x14ac:dyDescent="0.25">
      <c r="A452" s="27"/>
      <c r="B452" s="17"/>
      <c r="C452" s="11"/>
      <c r="D452" s="6"/>
      <c r="E452" s="53"/>
      <c r="F452" s="54"/>
      <c r="G452" s="54"/>
      <c r="H452" s="54"/>
      <c r="I452" s="54"/>
      <c r="J452" s="54"/>
      <c r="K452" s="55"/>
    </row>
    <row r="453" spans="1:11" ht="15" x14ac:dyDescent="0.25">
      <c r="A453" s="28"/>
      <c r="B453" s="19"/>
      <c r="C453" s="8"/>
      <c r="D453" s="21" t="s">
        <v>38</v>
      </c>
      <c r="E453" s="9"/>
      <c r="F453" s="22">
        <f>SUM(F447:F452)</f>
        <v>0</v>
      </c>
      <c r="G453" s="22">
        <f t="shared" ref="G453" si="192">SUM(G447:G452)</f>
        <v>0</v>
      </c>
      <c r="H453" s="22">
        <f t="shared" ref="H453" si="193">SUM(H447:H452)</f>
        <v>0</v>
      </c>
      <c r="I453" s="22">
        <f t="shared" ref="I453" si="194">SUM(I447:I452)</f>
        <v>0</v>
      </c>
      <c r="J453" s="22">
        <f t="shared" ref="J453" si="195">SUM(J447:J452)</f>
        <v>0</v>
      </c>
      <c r="K453" s="29"/>
    </row>
    <row r="454" spans="1:11" ht="15.75" customHeight="1" thickBot="1" x14ac:dyDescent="0.25">
      <c r="A454" s="34">
        <f>A414</f>
        <v>2</v>
      </c>
      <c r="B454" s="35">
        <f>B414</f>
        <v>5</v>
      </c>
      <c r="C454" s="87" t="s">
        <v>4</v>
      </c>
      <c r="D454" s="88"/>
      <c r="E454" s="36"/>
      <c r="F454" s="37">
        <f>F420+F424+F434+F439+F446+F453</f>
        <v>1540</v>
      </c>
      <c r="G454" s="37">
        <f t="shared" ref="G454" si="196">G420+G424+G434+G439+G446+G453</f>
        <v>50.39</v>
      </c>
      <c r="H454" s="37">
        <f t="shared" ref="H454" si="197">H420+H424+H434+H439+H446+H453</f>
        <v>52.949999999999996</v>
      </c>
      <c r="I454" s="37">
        <f t="shared" ref="I454" si="198">I420+I424+I434+I439+I446+I453</f>
        <v>233.80999999999997</v>
      </c>
      <c r="J454" s="37">
        <f t="shared" ref="J454" si="199">J420+J424+J434+J439+J446+J453</f>
        <v>1567.94</v>
      </c>
      <c r="K454" s="38"/>
    </row>
    <row r="455" spans="1:11" ht="15" x14ac:dyDescent="0.25">
      <c r="A455" s="24">
        <v>2</v>
      </c>
      <c r="B455" s="25">
        <v>6</v>
      </c>
      <c r="C455" s="26" t="s">
        <v>19</v>
      </c>
      <c r="D455" s="5" t="s">
        <v>20</v>
      </c>
      <c r="E455" s="50"/>
      <c r="F455" s="51"/>
      <c r="G455" s="51"/>
      <c r="H455" s="51"/>
      <c r="I455" s="51"/>
      <c r="J455" s="51"/>
      <c r="K455" s="52"/>
    </row>
    <row r="456" spans="1:11" ht="15" x14ac:dyDescent="0.25">
      <c r="A456" s="27"/>
      <c r="B456" s="17"/>
      <c r="C456" s="11"/>
      <c r="D456" s="6"/>
      <c r="E456" s="53"/>
      <c r="F456" s="54"/>
      <c r="G456" s="54"/>
      <c r="H456" s="54"/>
      <c r="I456" s="54"/>
      <c r="J456" s="54"/>
      <c r="K456" s="55"/>
    </row>
    <row r="457" spans="1:11" ht="15" x14ac:dyDescent="0.25">
      <c r="A457" s="27"/>
      <c r="B457" s="17"/>
      <c r="C457" s="11"/>
      <c r="D457" s="7" t="s">
        <v>21</v>
      </c>
      <c r="E457" s="53"/>
      <c r="F457" s="54"/>
      <c r="G457" s="54"/>
      <c r="H457" s="54"/>
      <c r="I457" s="54"/>
      <c r="J457" s="54"/>
      <c r="K457" s="55"/>
    </row>
    <row r="458" spans="1:11" ht="15" x14ac:dyDescent="0.25">
      <c r="A458" s="27"/>
      <c r="B458" s="17"/>
      <c r="C458" s="11"/>
      <c r="D458" s="7" t="s">
        <v>22</v>
      </c>
      <c r="E458" s="53"/>
      <c r="F458" s="54"/>
      <c r="G458" s="54"/>
      <c r="H458" s="54"/>
      <c r="I458" s="54"/>
      <c r="J458" s="54"/>
      <c r="K458" s="55"/>
    </row>
    <row r="459" spans="1:11" ht="15" x14ac:dyDescent="0.25">
      <c r="A459" s="27"/>
      <c r="B459" s="17"/>
      <c r="C459" s="11"/>
      <c r="D459" s="7" t="s">
        <v>23</v>
      </c>
      <c r="E459" s="53"/>
      <c r="F459" s="54"/>
      <c r="G459" s="54"/>
      <c r="H459" s="54"/>
      <c r="I459" s="54"/>
      <c r="J459" s="54"/>
      <c r="K459" s="55"/>
    </row>
    <row r="460" spans="1:11" ht="15" x14ac:dyDescent="0.25">
      <c r="A460" s="27"/>
      <c r="B460" s="17"/>
      <c r="C460" s="11"/>
      <c r="D460" s="6"/>
      <c r="E460" s="53"/>
      <c r="F460" s="54"/>
      <c r="G460" s="54"/>
      <c r="H460" s="54"/>
      <c r="I460" s="54"/>
      <c r="J460" s="54"/>
      <c r="K460" s="55"/>
    </row>
    <row r="461" spans="1:11" ht="15" x14ac:dyDescent="0.25">
      <c r="A461" s="27"/>
      <c r="B461" s="17"/>
      <c r="C461" s="11"/>
      <c r="D461" s="6"/>
      <c r="E461" s="53"/>
      <c r="F461" s="54"/>
      <c r="G461" s="54"/>
      <c r="H461" s="54"/>
      <c r="I461" s="54"/>
      <c r="J461" s="54"/>
      <c r="K461" s="55"/>
    </row>
    <row r="462" spans="1:11" ht="15" x14ac:dyDescent="0.25">
      <c r="A462" s="28"/>
      <c r="B462" s="19"/>
      <c r="C462" s="8"/>
      <c r="D462" s="20" t="s">
        <v>38</v>
      </c>
      <c r="E462" s="9"/>
      <c r="F462" s="22">
        <f>SUM(F455:F461)</f>
        <v>0</v>
      </c>
      <c r="G462" s="22">
        <f t="shared" ref="G462" si="200">SUM(G455:G461)</f>
        <v>0</v>
      </c>
      <c r="H462" s="22">
        <f t="shared" ref="H462" si="201">SUM(H455:H461)</f>
        <v>0</v>
      </c>
      <c r="I462" s="22">
        <f t="shared" ref="I462" si="202">SUM(I455:I461)</f>
        <v>0</v>
      </c>
      <c r="J462" s="22">
        <f t="shared" ref="J462" si="203">SUM(J455:J461)</f>
        <v>0</v>
      </c>
      <c r="K462" s="29"/>
    </row>
    <row r="463" spans="1:11" ht="15" x14ac:dyDescent="0.25">
      <c r="A463" s="30">
        <f>A455</f>
        <v>2</v>
      </c>
      <c r="B463" s="15">
        <f>B455</f>
        <v>6</v>
      </c>
      <c r="C463" s="10" t="s">
        <v>24</v>
      </c>
      <c r="D463" s="12" t="s">
        <v>23</v>
      </c>
      <c r="E463" s="53"/>
      <c r="F463" s="54"/>
      <c r="G463" s="54"/>
      <c r="H463" s="54"/>
      <c r="I463" s="54"/>
      <c r="J463" s="54"/>
      <c r="K463" s="55"/>
    </row>
    <row r="464" spans="1:11" ht="15" x14ac:dyDescent="0.25">
      <c r="A464" s="27"/>
      <c r="B464" s="17"/>
      <c r="C464" s="11"/>
      <c r="D464" s="6"/>
      <c r="E464" s="53"/>
      <c r="F464" s="54"/>
      <c r="G464" s="54"/>
      <c r="H464" s="54"/>
      <c r="I464" s="54"/>
      <c r="J464" s="54"/>
      <c r="K464" s="55"/>
    </row>
    <row r="465" spans="1:11" ht="15" x14ac:dyDescent="0.25">
      <c r="A465" s="27"/>
      <c r="B465" s="17"/>
      <c r="C465" s="11"/>
      <c r="D465" s="6"/>
      <c r="E465" s="53"/>
      <c r="F465" s="54"/>
      <c r="G465" s="54"/>
      <c r="H465" s="54"/>
      <c r="I465" s="54"/>
      <c r="J465" s="54"/>
      <c r="K465" s="55"/>
    </row>
    <row r="466" spans="1:11" ht="15" x14ac:dyDescent="0.25">
      <c r="A466" s="28"/>
      <c r="B466" s="19"/>
      <c r="C466" s="8"/>
      <c r="D466" s="20" t="s">
        <v>38</v>
      </c>
      <c r="E466" s="13"/>
      <c r="F466" s="23">
        <f>SUM(F463:F465)</f>
        <v>0</v>
      </c>
      <c r="G466" s="23">
        <f t="shared" ref="G466" si="204">SUM(G463:G465)</f>
        <v>0</v>
      </c>
      <c r="H466" s="23">
        <f t="shared" ref="H466" si="205">SUM(H463:H465)</f>
        <v>0</v>
      </c>
      <c r="I466" s="23">
        <f t="shared" ref="I466" si="206">SUM(I463:I465)</f>
        <v>0</v>
      </c>
      <c r="J466" s="23">
        <f t="shared" ref="J466" si="207">SUM(J463:J465)</f>
        <v>0</v>
      </c>
      <c r="K466" s="31"/>
    </row>
    <row r="467" spans="1:11" ht="15" x14ac:dyDescent="0.25">
      <c r="A467" s="30">
        <f>A455</f>
        <v>2</v>
      </c>
      <c r="B467" s="15">
        <f>B455</f>
        <v>6</v>
      </c>
      <c r="C467" s="10" t="s">
        <v>25</v>
      </c>
      <c r="D467" s="7" t="s">
        <v>26</v>
      </c>
      <c r="E467" s="53"/>
      <c r="F467" s="54"/>
      <c r="G467" s="54"/>
      <c r="H467" s="54"/>
      <c r="I467" s="54"/>
      <c r="J467" s="54"/>
      <c r="K467" s="55"/>
    </row>
    <row r="468" spans="1:11" ht="15" x14ac:dyDescent="0.25">
      <c r="A468" s="27"/>
      <c r="B468" s="17"/>
      <c r="C468" s="11"/>
      <c r="D468" s="7" t="s">
        <v>27</v>
      </c>
      <c r="E468" s="53"/>
      <c r="F468" s="54"/>
      <c r="G468" s="54"/>
      <c r="H468" s="54"/>
      <c r="I468" s="54"/>
      <c r="J468" s="54"/>
      <c r="K468" s="55"/>
    </row>
    <row r="469" spans="1:11" ht="15" x14ac:dyDescent="0.25">
      <c r="A469" s="27"/>
      <c r="B469" s="17"/>
      <c r="C469" s="11"/>
      <c r="D469" s="7" t="s">
        <v>28</v>
      </c>
      <c r="E469" s="53"/>
      <c r="F469" s="54"/>
      <c r="G469" s="54"/>
      <c r="H469" s="54"/>
      <c r="I469" s="54"/>
      <c r="J469" s="54"/>
      <c r="K469" s="55"/>
    </row>
    <row r="470" spans="1:11" ht="15" x14ac:dyDescent="0.25">
      <c r="A470" s="27"/>
      <c r="B470" s="17"/>
      <c r="C470" s="11"/>
      <c r="D470" s="7" t="s">
        <v>29</v>
      </c>
      <c r="E470" s="53"/>
      <c r="F470" s="54"/>
      <c r="G470" s="54"/>
      <c r="H470" s="54"/>
      <c r="I470" s="54"/>
      <c r="J470" s="54"/>
      <c r="K470" s="55"/>
    </row>
    <row r="471" spans="1:11" ht="15" x14ac:dyDescent="0.25">
      <c r="A471" s="27"/>
      <c r="B471" s="17"/>
      <c r="C471" s="11"/>
      <c r="D471" s="7" t="s">
        <v>30</v>
      </c>
      <c r="E471" s="53"/>
      <c r="F471" s="54"/>
      <c r="G471" s="54"/>
      <c r="H471" s="54"/>
      <c r="I471" s="54"/>
      <c r="J471" s="54"/>
      <c r="K471" s="55"/>
    </row>
    <row r="472" spans="1:11" ht="15" x14ac:dyDescent="0.25">
      <c r="A472" s="27"/>
      <c r="B472" s="17"/>
      <c r="C472" s="11"/>
      <c r="D472" s="7" t="s">
        <v>31</v>
      </c>
      <c r="E472" s="53"/>
      <c r="F472" s="54"/>
      <c r="G472" s="54"/>
      <c r="H472" s="54"/>
      <c r="I472" s="54"/>
      <c r="J472" s="54"/>
      <c r="K472" s="55"/>
    </row>
    <row r="473" spans="1:11" ht="15" x14ac:dyDescent="0.25">
      <c r="A473" s="27"/>
      <c r="B473" s="17"/>
      <c r="C473" s="11"/>
      <c r="D473" s="7" t="s">
        <v>32</v>
      </c>
      <c r="E473" s="53"/>
      <c r="F473" s="54"/>
      <c r="G473" s="54"/>
      <c r="H473" s="54"/>
      <c r="I473" s="54"/>
      <c r="J473" s="54"/>
      <c r="K473" s="55"/>
    </row>
    <row r="474" spans="1:11" ht="15" x14ac:dyDescent="0.25">
      <c r="A474" s="27"/>
      <c r="B474" s="17"/>
      <c r="C474" s="11"/>
      <c r="D474" s="6"/>
      <c r="E474" s="53"/>
      <c r="F474" s="54"/>
      <c r="G474" s="54"/>
      <c r="H474" s="54"/>
      <c r="I474" s="54"/>
      <c r="J474" s="54"/>
      <c r="K474" s="55"/>
    </row>
    <row r="475" spans="1:11" ht="15" x14ac:dyDescent="0.25">
      <c r="A475" s="27"/>
      <c r="B475" s="17"/>
      <c r="C475" s="11"/>
      <c r="D475" s="6"/>
      <c r="E475" s="53"/>
      <c r="F475" s="54"/>
      <c r="G475" s="54"/>
      <c r="H475" s="54"/>
      <c r="I475" s="54"/>
      <c r="J475" s="54"/>
      <c r="K475" s="55"/>
    </row>
    <row r="476" spans="1:11" ht="15" x14ac:dyDescent="0.25">
      <c r="A476" s="28"/>
      <c r="B476" s="19"/>
      <c r="C476" s="8"/>
      <c r="D476" s="20" t="s">
        <v>38</v>
      </c>
      <c r="E476" s="13"/>
      <c r="F476" s="22">
        <f>SUM(F467:F475)</f>
        <v>0</v>
      </c>
      <c r="G476" s="22">
        <f t="shared" ref="G476" si="208">SUM(G467:G475)</f>
        <v>0</v>
      </c>
      <c r="H476" s="22">
        <f t="shared" ref="H476" si="209">SUM(H467:H475)</f>
        <v>0</v>
      </c>
      <c r="I476" s="22">
        <f t="shared" ref="I476" si="210">SUM(I467:I475)</f>
        <v>0</v>
      </c>
      <c r="J476" s="22">
        <f t="shared" ref="J476" si="211">SUM(J467:J475)</f>
        <v>0</v>
      </c>
      <c r="K476" s="29"/>
    </row>
    <row r="477" spans="1:11" ht="15" x14ac:dyDescent="0.25">
      <c r="A477" s="30">
        <f>A455</f>
        <v>2</v>
      </c>
      <c r="B477" s="15">
        <f>B455</f>
        <v>6</v>
      </c>
      <c r="C477" s="10" t="s">
        <v>33</v>
      </c>
      <c r="D477" s="12" t="s">
        <v>34</v>
      </c>
      <c r="E477" s="53"/>
      <c r="F477" s="54"/>
      <c r="G477" s="54"/>
      <c r="H477" s="54"/>
      <c r="I477" s="54"/>
      <c r="J477" s="54"/>
      <c r="K477" s="55"/>
    </row>
    <row r="478" spans="1:11" ht="15" x14ac:dyDescent="0.25">
      <c r="A478" s="27"/>
      <c r="B478" s="17"/>
      <c r="C478" s="11"/>
      <c r="D478" s="12" t="s">
        <v>30</v>
      </c>
      <c r="E478" s="53"/>
      <c r="F478" s="54"/>
      <c r="G478" s="54"/>
      <c r="H478" s="54"/>
      <c r="I478" s="54"/>
      <c r="J478" s="54"/>
      <c r="K478" s="55"/>
    </row>
    <row r="479" spans="1:11" ht="15" x14ac:dyDescent="0.25">
      <c r="A479" s="27"/>
      <c r="B479" s="17"/>
      <c r="C479" s="11"/>
      <c r="D479" s="6"/>
      <c r="E479" s="53"/>
      <c r="F479" s="54"/>
      <c r="G479" s="54"/>
      <c r="H479" s="54"/>
      <c r="I479" s="54"/>
      <c r="J479" s="54"/>
      <c r="K479" s="55"/>
    </row>
    <row r="480" spans="1:11" ht="15" x14ac:dyDescent="0.25">
      <c r="A480" s="27"/>
      <c r="B480" s="17"/>
      <c r="C480" s="11"/>
      <c r="D480" s="6"/>
      <c r="E480" s="53"/>
      <c r="F480" s="54"/>
      <c r="G480" s="54"/>
      <c r="H480" s="54"/>
      <c r="I480" s="54"/>
      <c r="J480" s="54"/>
      <c r="K480" s="55"/>
    </row>
    <row r="481" spans="1:11" ht="15" x14ac:dyDescent="0.25">
      <c r="A481" s="28"/>
      <c r="B481" s="19"/>
      <c r="C481" s="8"/>
      <c r="D481" s="20" t="s">
        <v>38</v>
      </c>
      <c r="E481" s="13"/>
      <c r="F481" s="22">
        <f>SUM(F477:F480)</f>
        <v>0</v>
      </c>
      <c r="G481" s="22">
        <f t="shared" ref="G481" si="212">SUM(G477:G480)</f>
        <v>0</v>
      </c>
      <c r="H481" s="22">
        <f t="shared" ref="H481" si="213">SUM(H477:H480)</f>
        <v>0</v>
      </c>
      <c r="I481" s="22">
        <f t="shared" ref="I481" si="214">SUM(I477:I480)</f>
        <v>0</v>
      </c>
      <c r="J481" s="22">
        <f t="shared" ref="J481" si="215">SUM(J477:J480)</f>
        <v>0</v>
      </c>
      <c r="K481" s="29"/>
    </row>
    <row r="482" spans="1:11" ht="15" x14ac:dyDescent="0.25">
      <c r="A482" s="30">
        <f>A455</f>
        <v>2</v>
      </c>
      <c r="B482" s="15">
        <f>B455</f>
        <v>6</v>
      </c>
      <c r="C482" s="10" t="s">
        <v>35</v>
      </c>
      <c r="D482" s="7" t="s">
        <v>20</v>
      </c>
      <c r="E482" s="53"/>
      <c r="F482" s="54"/>
      <c r="G482" s="54"/>
      <c r="H482" s="54"/>
      <c r="I482" s="54"/>
      <c r="J482" s="54"/>
      <c r="K482" s="55"/>
    </row>
    <row r="483" spans="1:11" ht="15" x14ac:dyDescent="0.25">
      <c r="A483" s="27"/>
      <c r="B483" s="17"/>
      <c r="C483" s="11"/>
      <c r="D483" s="7" t="s">
        <v>29</v>
      </c>
      <c r="E483" s="53"/>
      <c r="F483" s="54"/>
      <c r="G483" s="54"/>
      <c r="H483" s="54"/>
      <c r="I483" s="54"/>
      <c r="J483" s="54"/>
      <c r="K483" s="55"/>
    </row>
    <row r="484" spans="1:11" ht="15" x14ac:dyDescent="0.25">
      <c r="A484" s="27"/>
      <c r="B484" s="17"/>
      <c r="C484" s="11"/>
      <c r="D484" s="7" t="s">
        <v>30</v>
      </c>
      <c r="E484" s="53"/>
      <c r="F484" s="54"/>
      <c r="G484" s="54"/>
      <c r="H484" s="54"/>
      <c r="I484" s="54"/>
      <c r="J484" s="54"/>
      <c r="K484" s="55"/>
    </row>
    <row r="485" spans="1:11" ht="15" x14ac:dyDescent="0.25">
      <c r="A485" s="27"/>
      <c r="B485" s="17"/>
      <c r="C485" s="11"/>
      <c r="D485" s="7" t="s">
        <v>22</v>
      </c>
      <c r="E485" s="53"/>
      <c r="F485" s="54"/>
      <c r="G485" s="54"/>
      <c r="H485" s="54"/>
      <c r="I485" s="54"/>
      <c r="J485" s="54"/>
      <c r="K485" s="55"/>
    </row>
    <row r="486" spans="1:11" ht="15" x14ac:dyDescent="0.25">
      <c r="A486" s="27"/>
      <c r="B486" s="17"/>
      <c r="C486" s="11"/>
      <c r="D486" s="6"/>
      <c r="E486" s="53"/>
      <c r="F486" s="54"/>
      <c r="G486" s="54"/>
      <c r="H486" s="54"/>
      <c r="I486" s="54"/>
      <c r="J486" s="54"/>
      <c r="K486" s="55"/>
    </row>
    <row r="487" spans="1:11" ht="15" x14ac:dyDescent="0.25">
      <c r="A487" s="27"/>
      <c r="B487" s="17"/>
      <c r="C487" s="11"/>
      <c r="D487" s="6"/>
      <c r="E487" s="53"/>
      <c r="F487" s="54"/>
      <c r="G487" s="54"/>
      <c r="H487" s="54"/>
      <c r="I487" s="54"/>
      <c r="J487" s="54"/>
      <c r="K487" s="55"/>
    </row>
    <row r="488" spans="1:11" ht="15" x14ac:dyDescent="0.25">
      <c r="A488" s="28"/>
      <c r="B488" s="19"/>
      <c r="C488" s="8"/>
      <c r="D488" s="20" t="s">
        <v>38</v>
      </c>
      <c r="E488" s="9"/>
      <c r="F488" s="22">
        <f>SUM(F482:F487)</f>
        <v>0</v>
      </c>
      <c r="G488" s="22">
        <f t="shared" ref="G488" si="216">SUM(G482:G487)</f>
        <v>0</v>
      </c>
      <c r="H488" s="22">
        <f t="shared" ref="H488" si="217">SUM(H482:H487)</f>
        <v>0</v>
      </c>
      <c r="I488" s="22">
        <f t="shared" ref="I488" si="218">SUM(I482:I487)</f>
        <v>0</v>
      </c>
      <c r="J488" s="22">
        <f t="shared" ref="J488" si="219">SUM(J482:J487)</f>
        <v>0</v>
      </c>
      <c r="K488" s="29"/>
    </row>
    <row r="489" spans="1:11" ht="15" x14ac:dyDescent="0.25">
      <c r="A489" s="30">
        <f>A455</f>
        <v>2</v>
      </c>
      <c r="B489" s="15">
        <f>B455</f>
        <v>6</v>
      </c>
      <c r="C489" s="10" t="s">
        <v>36</v>
      </c>
      <c r="D489" s="12" t="s">
        <v>37</v>
      </c>
      <c r="E489" s="53"/>
      <c r="F489" s="54"/>
      <c r="G489" s="54"/>
      <c r="H489" s="54"/>
      <c r="I489" s="54"/>
      <c r="J489" s="54"/>
      <c r="K489" s="55"/>
    </row>
    <row r="490" spans="1:11" ht="15" x14ac:dyDescent="0.25">
      <c r="A490" s="27"/>
      <c r="B490" s="17"/>
      <c r="C490" s="11"/>
      <c r="D490" s="12" t="s">
        <v>34</v>
      </c>
      <c r="E490" s="53"/>
      <c r="F490" s="54"/>
      <c r="G490" s="54"/>
      <c r="H490" s="54"/>
      <c r="I490" s="54"/>
      <c r="J490" s="54"/>
      <c r="K490" s="55"/>
    </row>
    <row r="491" spans="1:11" ht="15" x14ac:dyDescent="0.25">
      <c r="A491" s="27"/>
      <c r="B491" s="17"/>
      <c r="C491" s="11"/>
      <c r="D491" s="12" t="s">
        <v>30</v>
      </c>
      <c r="E491" s="53"/>
      <c r="F491" s="54"/>
      <c r="G491" s="54"/>
      <c r="H491" s="54"/>
      <c r="I491" s="54"/>
      <c r="J491" s="54"/>
      <c r="K491" s="55"/>
    </row>
    <row r="492" spans="1:11" ht="15" x14ac:dyDescent="0.25">
      <c r="A492" s="27"/>
      <c r="B492" s="17"/>
      <c r="C492" s="11"/>
      <c r="D492" s="12" t="s">
        <v>23</v>
      </c>
      <c r="E492" s="53"/>
      <c r="F492" s="54"/>
      <c r="G492" s="54"/>
      <c r="H492" s="54"/>
      <c r="I492" s="54"/>
      <c r="J492" s="54"/>
      <c r="K492" s="55"/>
    </row>
    <row r="493" spans="1:11" ht="15" x14ac:dyDescent="0.25">
      <c r="A493" s="27"/>
      <c r="B493" s="17"/>
      <c r="C493" s="11"/>
      <c r="D493" s="6"/>
      <c r="E493" s="53"/>
      <c r="F493" s="54"/>
      <c r="G493" s="54"/>
      <c r="H493" s="54"/>
      <c r="I493" s="54"/>
      <c r="J493" s="54"/>
      <c r="K493" s="55"/>
    </row>
    <row r="494" spans="1:11" ht="15" x14ac:dyDescent="0.25">
      <c r="A494" s="27"/>
      <c r="B494" s="17"/>
      <c r="C494" s="11"/>
      <c r="D494" s="6"/>
      <c r="E494" s="53"/>
      <c r="F494" s="54"/>
      <c r="G494" s="54"/>
      <c r="H494" s="54"/>
      <c r="I494" s="54"/>
      <c r="J494" s="54"/>
      <c r="K494" s="55"/>
    </row>
    <row r="495" spans="1:11" ht="15" x14ac:dyDescent="0.25">
      <c r="A495" s="28"/>
      <c r="B495" s="19"/>
      <c r="C495" s="8"/>
      <c r="D495" s="21" t="s">
        <v>38</v>
      </c>
      <c r="E495" s="9"/>
      <c r="F495" s="22">
        <f>SUM(F489:F494)</f>
        <v>0</v>
      </c>
      <c r="G495" s="22">
        <f t="shared" ref="G495" si="220">SUM(G489:G494)</f>
        <v>0</v>
      </c>
      <c r="H495" s="22">
        <f t="shared" ref="H495" si="221">SUM(H489:H494)</f>
        <v>0</v>
      </c>
      <c r="I495" s="22">
        <f t="shared" ref="I495" si="222">SUM(I489:I494)</f>
        <v>0</v>
      </c>
      <c r="J495" s="22">
        <f t="shared" ref="J495" si="223">SUM(J489:J494)</f>
        <v>0</v>
      </c>
      <c r="K495" s="29"/>
    </row>
    <row r="496" spans="1:11" ht="15.75" customHeight="1" thickBot="1" x14ac:dyDescent="0.25">
      <c r="A496" s="34">
        <f>A455</f>
        <v>2</v>
      </c>
      <c r="B496" s="35">
        <f>B455</f>
        <v>6</v>
      </c>
      <c r="C496" s="87" t="s">
        <v>4</v>
      </c>
      <c r="D496" s="88"/>
      <c r="E496" s="36"/>
      <c r="F496" s="37">
        <f>F462+F466+F476+F481+F488+F495</f>
        <v>0</v>
      </c>
      <c r="G496" s="37">
        <f t="shared" ref="G496" si="224">G462+G466+G476+G481+G488+G495</f>
        <v>0</v>
      </c>
      <c r="H496" s="37">
        <f t="shared" ref="H496" si="225">H462+H466+H476+H481+H488+H495</f>
        <v>0</v>
      </c>
      <c r="I496" s="37">
        <f t="shared" ref="I496" si="226">I462+I466+I476+I481+I488+I495</f>
        <v>0</v>
      </c>
      <c r="J496" s="37">
        <f t="shared" ref="J496" si="227">J462+J466+J476+J481+J488+J495</f>
        <v>0</v>
      </c>
      <c r="K496" s="38"/>
    </row>
    <row r="497" spans="1:11" ht="15" x14ac:dyDescent="0.25">
      <c r="A497" s="24">
        <v>2</v>
      </c>
      <c r="B497" s="25">
        <v>7</v>
      </c>
      <c r="C497" s="26" t="s">
        <v>19</v>
      </c>
      <c r="D497" s="5" t="s">
        <v>20</v>
      </c>
      <c r="E497" s="50"/>
      <c r="F497" s="51"/>
      <c r="G497" s="51"/>
      <c r="H497" s="51"/>
      <c r="I497" s="51"/>
      <c r="J497" s="51"/>
      <c r="K497" s="52"/>
    </row>
    <row r="498" spans="1:11" ht="15" x14ac:dyDescent="0.25">
      <c r="A498" s="27"/>
      <c r="B498" s="17"/>
      <c r="C498" s="11"/>
      <c r="D498" s="6"/>
      <c r="E498" s="53"/>
      <c r="F498" s="54"/>
      <c r="G498" s="54"/>
      <c r="H498" s="54"/>
      <c r="I498" s="54"/>
      <c r="J498" s="54"/>
      <c r="K498" s="55"/>
    </row>
    <row r="499" spans="1:11" ht="15" x14ac:dyDescent="0.25">
      <c r="A499" s="27"/>
      <c r="B499" s="17"/>
      <c r="C499" s="11"/>
      <c r="D499" s="7" t="s">
        <v>21</v>
      </c>
      <c r="E499" s="53"/>
      <c r="F499" s="54"/>
      <c r="G499" s="54"/>
      <c r="H499" s="54"/>
      <c r="I499" s="54"/>
      <c r="J499" s="54"/>
      <c r="K499" s="55"/>
    </row>
    <row r="500" spans="1:11" ht="15" x14ac:dyDescent="0.25">
      <c r="A500" s="27"/>
      <c r="B500" s="17"/>
      <c r="C500" s="11"/>
      <c r="D500" s="7" t="s">
        <v>22</v>
      </c>
      <c r="E500" s="53"/>
      <c r="F500" s="54"/>
      <c r="G500" s="54"/>
      <c r="H500" s="54"/>
      <c r="I500" s="54"/>
      <c r="J500" s="54"/>
      <c r="K500" s="55"/>
    </row>
    <row r="501" spans="1:11" ht="15" x14ac:dyDescent="0.25">
      <c r="A501" s="27"/>
      <c r="B501" s="17"/>
      <c r="C501" s="11"/>
      <c r="D501" s="7" t="s">
        <v>23</v>
      </c>
      <c r="E501" s="53"/>
      <c r="F501" s="54"/>
      <c r="G501" s="54"/>
      <c r="H501" s="54"/>
      <c r="I501" s="54"/>
      <c r="J501" s="54"/>
      <c r="K501" s="55"/>
    </row>
    <row r="502" spans="1:11" ht="15" x14ac:dyDescent="0.25">
      <c r="A502" s="27"/>
      <c r="B502" s="17"/>
      <c r="C502" s="11"/>
      <c r="D502" s="6"/>
      <c r="E502" s="53"/>
      <c r="F502" s="54"/>
      <c r="G502" s="54"/>
      <c r="H502" s="54"/>
      <c r="I502" s="54"/>
      <c r="J502" s="54"/>
      <c r="K502" s="55"/>
    </row>
    <row r="503" spans="1:11" ht="15" x14ac:dyDescent="0.25">
      <c r="A503" s="27"/>
      <c r="B503" s="17"/>
      <c r="C503" s="11"/>
      <c r="D503" s="6"/>
      <c r="E503" s="53"/>
      <c r="F503" s="54"/>
      <c r="G503" s="54"/>
      <c r="H503" s="54"/>
      <c r="I503" s="54"/>
      <c r="J503" s="54"/>
      <c r="K503" s="55"/>
    </row>
    <row r="504" spans="1:11" ht="15" x14ac:dyDescent="0.25">
      <c r="A504" s="28"/>
      <c r="B504" s="19"/>
      <c r="C504" s="8"/>
      <c r="D504" s="20" t="s">
        <v>38</v>
      </c>
      <c r="E504" s="9"/>
      <c r="F504" s="22">
        <f>SUM(F497:F503)</f>
        <v>0</v>
      </c>
      <c r="G504" s="22">
        <f t="shared" ref="G504" si="228">SUM(G497:G503)</f>
        <v>0</v>
      </c>
      <c r="H504" s="22">
        <f t="shared" ref="H504" si="229">SUM(H497:H503)</f>
        <v>0</v>
      </c>
      <c r="I504" s="22">
        <f t="shared" ref="I504" si="230">SUM(I497:I503)</f>
        <v>0</v>
      </c>
      <c r="J504" s="22">
        <f t="shared" ref="J504" si="231">SUM(J497:J503)</f>
        <v>0</v>
      </c>
      <c r="K504" s="29"/>
    </row>
    <row r="505" spans="1:11" ht="15" x14ac:dyDescent="0.25">
      <c r="A505" s="30">
        <f>A497</f>
        <v>2</v>
      </c>
      <c r="B505" s="15">
        <f>B497</f>
        <v>7</v>
      </c>
      <c r="C505" s="10" t="s">
        <v>24</v>
      </c>
      <c r="D505" s="12" t="s">
        <v>23</v>
      </c>
      <c r="E505" s="53"/>
      <c r="F505" s="54"/>
      <c r="G505" s="54"/>
      <c r="H505" s="54"/>
      <c r="I505" s="54"/>
      <c r="J505" s="54"/>
      <c r="K505" s="55"/>
    </row>
    <row r="506" spans="1:11" ht="15" x14ac:dyDescent="0.25">
      <c r="A506" s="27"/>
      <c r="B506" s="17"/>
      <c r="C506" s="11"/>
      <c r="D506" s="6"/>
      <c r="E506" s="53"/>
      <c r="F506" s="54"/>
      <c r="G506" s="54"/>
      <c r="H506" s="54"/>
      <c r="I506" s="54"/>
      <c r="J506" s="54"/>
      <c r="K506" s="55"/>
    </row>
    <row r="507" spans="1:11" ht="15" x14ac:dyDescent="0.25">
      <c r="A507" s="27"/>
      <c r="B507" s="17"/>
      <c r="C507" s="11"/>
      <c r="D507" s="6"/>
      <c r="E507" s="53"/>
      <c r="F507" s="54"/>
      <c r="G507" s="54"/>
      <c r="H507" s="54"/>
      <c r="I507" s="54"/>
      <c r="J507" s="54"/>
      <c r="K507" s="55"/>
    </row>
    <row r="508" spans="1:11" ht="15" x14ac:dyDescent="0.25">
      <c r="A508" s="28"/>
      <c r="B508" s="19"/>
      <c r="C508" s="8"/>
      <c r="D508" s="20" t="s">
        <v>38</v>
      </c>
      <c r="E508" s="13"/>
      <c r="F508" s="23">
        <f>SUM(F505:F507)</f>
        <v>0</v>
      </c>
      <c r="G508" s="23">
        <f t="shared" ref="G508" si="232">SUM(G505:G507)</f>
        <v>0</v>
      </c>
      <c r="H508" s="23">
        <f t="shared" ref="H508" si="233">SUM(H505:H507)</f>
        <v>0</v>
      </c>
      <c r="I508" s="23">
        <f t="shared" ref="I508" si="234">SUM(I505:I507)</f>
        <v>0</v>
      </c>
      <c r="J508" s="23">
        <f t="shared" ref="J508" si="235">SUM(J505:J507)</f>
        <v>0</v>
      </c>
      <c r="K508" s="31"/>
    </row>
    <row r="509" spans="1:11" ht="15" x14ac:dyDescent="0.25">
      <c r="A509" s="30">
        <f>A497</f>
        <v>2</v>
      </c>
      <c r="B509" s="15">
        <f>B497</f>
        <v>7</v>
      </c>
      <c r="C509" s="10" t="s">
        <v>25</v>
      </c>
      <c r="D509" s="7" t="s">
        <v>26</v>
      </c>
      <c r="E509" s="53"/>
      <c r="F509" s="54"/>
      <c r="G509" s="54"/>
      <c r="H509" s="54"/>
      <c r="I509" s="54"/>
      <c r="J509" s="54"/>
      <c r="K509" s="55"/>
    </row>
    <row r="510" spans="1:11" ht="15" x14ac:dyDescent="0.25">
      <c r="A510" s="27"/>
      <c r="B510" s="17"/>
      <c r="C510" s="11"/>
      <c r="D510" s="7" t="s">
        <v>27</v>
      </c>
      <c r="E510" s="53"/>
      <c r="F510" s="54"/>
      <c r="G510" s="54"/>
      <c r="H510" s="54"/>
      <c r="I510" s="54"/>
      <c r="J510" s="54"/>
      <c r="K510" s="55"/>
    </row>
    <row r="511" spans="1:11" ht="15" x14ac:dyDescent="0.25">
      <c r="A511" s="27"/>
      <c r="B511" s="17"/>
      <c r="C511" s="11"/>
      <c r="D511" s="7" t="s">
        <v>28</v>
      </c>
      <c r="E511" s="53"/>
      <c r="F511" s="54"/>
      <c r="G511" s="54"/>
      <c r="H511" s="54"/>
      <c r="I511" s="54"/>
      <c r="J511" s="54"/>
      <c r="K511" s="55"/>
    </row>
    <row r="512" spans="1:11" ht="15" x14ac:dyDescent="0.25">
      <c r="A512" s="27"/>
      <c r="B512" s="17"/>
      <c r="C512" s="11"/>
      <c r="D512" s="7" t="s">
        <v>29</v>
      </c>
      <c r="E512" s="53"/>
      <c r="F512" s="54"/>
      <c r="G512" s="54"/>
      <c r="H512" s="54"/>
      <c r="I512" s="54"/>
      <c r="J512" s="54"/>
      <c r="K512" s="55"/>
    </row>
    <row r="513" spans="1:11" ht="15" x14ac:dyDescent="0.25">
      <c r="A513" s="27"/>
      <c r="B513" s="17"/>
      <c r="C513" s="11"/>
      <c r="D513" s="7" t="s">
        <v>30</v>
      </c>
      <c r="E513" s="53"/>
      <c r="F513" s="54"/>
      <c r="G513" s="54"/>
      <c r="H513" s="54"/>
      <c r="I513" s="54"/>
      <c r="J513" s="54"/>
      <c r="K513" s="55"/>
    </row>
    <row r="514" spans="1:11" ht="15" x14ac:dyDescent="0.25">
      <c r="A514" s="27"/>
      <c r="B514" s="17"/>
      <c r="C514" s="11"/>
      <c r="D514" s="7" t="s">
        <v>31</v>
      </c>
      <c r="E514" s="53"/>
      <c r="F514" s="54"/>
      <c r="G514" s="54"/>
      <c r="H514" s="54"/>
      <c r="I514" s="54"/>
      <c r="J514" s="54"/>
      <c r="K514" s="55"/>
    </row>
    <row r="515" spans="1:11" ht="15" x14ac:dyDescent="0.25">
      <c r="A515" s="27"/>
      <c r="B515" s="17"/>
      <c r="C515" s="11"/>
      <c r="D515" s="7" t="s">
        <v>32</v>
      </c>
      <c r="E515" s="53"/>
      <c r="F515" s="54"/>
      <c r="G515" s="54"/>
      <c r="H515" s="54"/>
      <c r="I515" s="54"/>
      <c r="J515" s="54"/>
      <c r="K515" s="55"/>
    </row>
    <row r="516" spans="1:11" ht="15" x14ac:dyDescent="0.25">
      <c r="A516" s="27"/>
      <c r="B516" s="17"/>
      <c r="C516" s="11"/>
      <c r="D516" s="6"/>
      <c r="E516" s="53"/>
      <c r="F516" s="54"/>
      <c r="G516" s="54"/>
      <c r="H516" s="54"/>
      <c r="I516" s="54"/>
      <c r="J516" s="54"/>
      <c r="K516" s="55"/>
    </row>
    <row r="517" spans="1:11" ht="15" x14ac:dyDescent="0.25">
      <c r="A517" s="27"/>
      <c r="B517" s="17"/>
      <c r="C517" s="11"/>
      <c r="D517" s="6"/>
      <c r="E517" s="53"/>
      <c r="F517" s="54"/>
      <c r="G517" s="54"/>
      <c r="H517" s="54"/>
      <c r="I517" s="54"/>
      <c r="J517" s="54"/>
      <c r="K517" s="55"/>
    </row>
    <row r="518" spans="1:11" ht="15" x14ac:dyDescent="0.25">
      <c r="A518" s="28"/>
      <c r="B518" s="19"/>
      <c r="C518" s="8"/>
      <c r="D518" s="20" t="s">
        <v>38</v>
      </c>
      <c r="E518" s="13"/>
      <c r="F518" s="22">
        <f>SUM(F509:F517)</f>
        <v>0</v>
      </c>
      <c r="G518" s="22">
        <f t="shared" ref="G518" si="236">SUM(G509:G517)</f>
        <v>0</v>
      </c>
      <c r="H518" s="22">
        <f t="shared" ref="H518" si="237">SUM(H509:H517)</f>
        <v>0</v>
      </c>
      <c r="I518" s="22">
        <f t="shared" ref="I518" si="238">SUM(I509:I517)</f>
        <v>0</v>
      </c>
      <c r="J518" s="22">
        <f t="shared" ref="J518" si="239">SUM(J509:J517)</f>
        <v>0</v>
      </c>
      <c r="K518" s="29"/>
    </row>
    <row r="519" spans="1:11" ht="15" x14ac:dyDescent="0.25">
      <c r="A519" s="30">
        <f>A497</f>
        <v>2</v>
      </c>
      <c r="B519" s="15">
        <f>B497</f>
        <v>7</v>
      </c>
      <c r="C519" s="10" t="s">
        <v>33</v>
      </c>
      <c r="D519" s="12" t="s">
        <v>34</v>
      </c>
      <c r="E519" s="53"/>
      <c r="F519" s="54"/>
      <c r="G519" s="54"/>
      <c r="H519" s="54"/>
      <c r="I519" s="54"/>
      <c r="J519" s="54"/>
      <c r="K519" s="55"/>
    </row>
    <row r="520" spans="1:11" ht="15" x14ac:dyDescent="0.25">
      <c r="A520" s="27"/>
      <c r="B520" s="17"/>
      <c r="C520" s="11"/>
      <c r="D520" s="12" t="s">
        <v>30</v>
      </c>
      <c r="E520" s="53"/>
      <c r="F520" s="54"/>
      <c r="G520" s="54"/>
      <c r="H520" s="54"/>
      <c r="I520" s="54"/>
      <c r="J520" s="54"/>
      <c r="K520" s="55"/>
    </row>
    <row r="521" spans="1:11" ht="15" x14ac:dyDescent="0.25">
      <c r="A521" s="27"/>
      <c r="B521" s="17"/>
      <c r="C521" s="11"/>
      <c r="D521" s="6"/>
      <c r="E521" s="53"/>
      <c r="F521" s="54"/>
      <c r="G521" s="54"/>
      <c r="H521" s="54"/>
      <c r="I521" s="54"/>
      <c r="J521" s="54"/>
      <c r="K521" s="55"/>
    </row>
    <row r="522" spans="1:11" ht="15" x14ac:dyDescent="0.25">
      <c r="A522" s="27"/>
      <c r="B522" s="17"/>
      <c r="C522" s="11"/>
      <c r="D522" s="6"/>
      <c r="E522" s="53"/>
      <c r="F522" s="54"/>
      <c r="G522" s="54"/>
      <c r="H522" s="54"/>
      <c r="I522" s="54"/>
      <c r="J522" s="54"/>
      <c r="K522" s="55"/>
    </row>
    <row r="523" spans="1:11" ht="15" x14ac:dyDescent="0.25">
      <c r="A523" s="28"/>
      <c r="B523" s="19"/>
      <c r="C523" s="8"/>
      <c r="D523" s="20" t="s">
        <v>38</v>
      </c>
      <c r="E523" s="13"/>
      <c r="F523" s="22">
        <f>SUM(F519:F522)</f>
        <v>0</v>
      </c>
      <c r="G523" s="22">
        <f t="shared" ref="G523" si="240">SUM(G519:G522)</f>
        <v>0</v>
      </c>
      <c r="H523" s="22">
        <f t="shared" ref="H523" si="241">SUM(H519:H522)</f>
        <v>0</v>
      </c>
      <c r="I523" s="22">
        <f t="shared" ref="I523" si="242">SUM(I519:I522)</f>
        <v>0</v>
      </c>
      <c r="J523" s="22">
        <f t="shared" ref="J523" si="243">SUM(J519:J522)</f>
        <v>0</v>
      </c>
      <c r="K523" s="29"/>
    </row>
    <row r="524" spans="1:11" ht="15" x14ac:dyDescent="0.25">
      <c r="A524" s="30">
        <f>A497</f>
        <v>2</v>
      </c>
      <c r="B524" s="15">
        <f>B497</f>
        <v>7</v>
      </c>
      <c r="C524" s="10" t="s">
        <v>35</v>
      </c>
      <c r="D524" s="7" t="s">
        <v>20</v>
      </c>
      <c r="E524" s="53"/>
      <c r="F524" s="54"/>
      <c r="G524" s="54"/>
      <c r="H524" s="54"/>
      <c r="I524" s="54"/>
      <c r="J524" s="54"/>
      <c r="K524" s="55"/>
    </row>
    <row r="525" spans="1:11" ht="15" x14ac:dyDescent="0.25">
      <c r="A525" s="27"/>
      <c r="B525" s="17"/>
      <c r="C525" s="11"/>
      <c r="D525" s="7" t="s">
        <v>29</v>
      </c>
      <c r="E525" s="53"/>
      <c r="F525" s="54"/>
      <c r="G525" s="54"/>
      <c r="H525" s="54"/>
      <c r="I525" s="54"/>
      <c r="J525" s="54"/>
      <c r="K525" s="55"/>
    </row>
    <row r="526" spans="1:11" ht="15" x14ac:dyDescent="0.25">
      <c r="A526" s="27"/>
      <c r="B526" s="17"/>
      <c r="C526" s="11"/>
      <c r="D526" s="7" t="s">
        <v>30</v>
      </c>
      <c r="E526" s="53"/>
      <c r="F526" s="54"/>
      <c r="G526" s="54"/>
      <c r="H526" s="54"/>
      <c r="I526" s="54"/>
      <c r="J526" s="54"/>
      <c r="K526" s="55"/>
    </row>
    <row r="527" spans="1:11" ht="15" x14ac:dyDescent="0.25">
      <c r="A527" s="27"/>
      <c r="B527" s="17"/>
      <c r="C527" s="11"/>
      <c r="D527" s="7" t="s">
        <v>22</v>
      </c>
      <c r="E527" s="53"/>
      <c r="F527" s="54"/>
      <c r="G527" s="54"/>
      <c r="H527" s="54"/>
      <c r="I527" s="54"/>
      <c r="J527" s="54"/>
      <c r="K527" s="55"/>
    </row>
    <row r="528" spans="1:11" ht="15" x14ac:dyDescent="0.25">
      <c r="A528" s="27"/>
      <c r="B528" s="17"/>
      <c r="C528" s="11"/>
      <c r="D528" s="6"/>
      <c r="E528" s="53"/>
      <c r="F528" s="54"/>
      <c r="G528" s="54"/>
      <c r="H528" s="54"/>
      <c r="I528" s="54"/>
      <c r="J528" s="54"/>
      <c r="K528" s="55"/>
    </row>
    <row r="529" spans="1:11" ht="15" x14ac:dyDescent="0.25">
      <c r="A529" s="27"/>
      <c r="B529" s="17"/>
      <c r="C529" s="11"/>
      <c r="D529" s="6"/>
      <c r="E529" s="53"/>
      <c r="F529" s="54"/>
      <c r="G529" s="54"/>
      <c r="H529" s="54"/>
      <c r="I529" s="54"/>
      <c r="J529" s="54"/>
      <c r="K529" s="55"/>
    </row>
    <row r="530" spans="1:11" ht="15" x14ac:dyDescent="0.25">
      <c r="A530" s="28"/>
      <c r="B530" s="19"/>
      <c r="C530" s="8"/>
      <c r="D530" s="20" t="s">
        <v>38</v>
      </c>
      <c r="E530" s="9"/>
      <c r="F530" s="22">
        <f>SUM(F524:F529)</f>
        <v>0</v>
      </c>
      <c r="G530" s="22">
        <f t="shared" ref="G530" si="244">SUM(G524:G529)</f>
        <v>0</v>
      </c>
      <c r="H530" s="22">
        <f t="shared" ref="H530" si="245">SUM(H524:H529)</f>
        <v>0</v>
      </c>
      <c r="I530" s="22">
        <f t="shared" ref="I530" si="246">SUM(I524:I529)</f>
        <v>0</v>
      </c>
      <c r="J530" s="22">
        <f t="shared" ref="J530" si="247">SUM(J524:J529)</f>
        <v>0</v>
      </c>
      <c r="K530" s="29"/>
    </row>
    <row r="531" spans="1:11" ht="15" x14ac:dyDescent="0.25">
      <c r="A531" s="30">
        <f>A497</f>
        <v>2</v>
      </c>
      <c r="B531" s="15">
        <f>B497</f>
        <v>7</v>
      </c>
      <c r="C531" s="10" t="s">
        <v>36</v>
      </c>
      <c r="D531" s="12" t="s">
        <v>37</v>
      </c>
      <c r="E531" s="53"/>
      <c r="F531" s="54"/>
      <c r="G531" s="54"/>
      <c r="H531" s="54"/>
      <c r="I531" s="54"/>
      <c r="J531" s="54"/>
      <c r="K531" s="55"/>
    </row>
    <row r="532" spans="1:11" ht="15" x14ac:dyDescent="0.25">
      <c r="A532" s="27"/>
      <c r="B532" s="17"/>
      <c r="C532" s="11"/>
      <c r="D532" s="12" t="s">
        <v>34</v>
      </c>
      <c r="E532" s="53"/>
      <c r="F532" s="54"/>
      <c r="G532" s="54"/>
      <c r="H532" s="54"/>
      <c r="I532" s="54"/>
      <c r="J532" s="54"/>
      <c r="K532" s="55"/>
    </row>
    <row r="533" spans="1:11" ht="15" x14ac:dyDescent="0.25">
      <c r="A533" s="27"/>
      <c r="B533" s="17"/>
      <c r="C533" s="11"/>
      <c r="D533" s="12" t="s">
        <v>30</v>
      </c>
      <c r="E533" s="53"/>
      <c r="F533" s="54"/>
      <c r="G533" s="54"/>
      <c r="H533" s="54"/>
      <c r="I533" s="54"/>
      <c r="J533" s="54"/>
      <c r="K533" s="55"/>
    </row>
    <row r="534" spans="1:11" ht="15" x14ac:dyDescent="0.25">
      <c r="A534" s="27"/>
      <c r="B534" s="17"/>
      <c r="C534" s="11"/>
      <c r="D534" s="12" t="s">
        <v>23</v>
      </c>
      <c r="E534" s="53"/>
      <c r="F534" s="54"/>
      <c r="G534" s="54"/>
      <c r="H534" s="54"/>
      <c r="I534" s="54"/>
      <c r="J534" s="54"/>
      <c r="K534" s="55"/>
    </row>
    <row r="535" spans="1:11" ht="15" x14ac:dyDescent="0.25">
      <c r="A535" s="27"/>
      <c r="B535" s="17"/>
      <c r="C535" s="11"/>
      <c r="D535" s="6"/>
      <c r="E535" s="53"/>
      <c r="F535" s="54"/>
      <c r="G535" s="54"/>
      <c r="H535" s="54"/>
      <c r="I535" s="54"/>
      <c r="J535" s="54"/>
      <c r="K535" s="55"/>
    </row>
    <row r="536" spans="1:11" ht="15" x14ac:dyDescent="0.25">
      <c r="A536" s="27"/>
      <c r="B536" s="17"/>
      <c r="C536" s="11"/>
      <c r="D536" s="6"/>
      <c r="E536" s="53"/>
      <c r="F536" s="54"/>
      <c r="G536" s="54"/>
      <c r="H536" s="54"/>
      <c r="I536" s="54"/>
      <c r="J536" s="54"/>
      <c r="K536" s="55"/>
    </row>
    <row r="537" spans="1:11" ht="15" x14ac:dyDescent="0.25">
      <c r="A537" s="28"/>
      <c r="B537" s="19"/>
      <c r="C537" s="8"/>
      <c r="D537" s="21" t="s">
        <v>38</v>
      </c>
      <c r="E537" s="9"/>
      <c r="F537" s="22">
        <f>SUM(F531:F536)</f>
        <v>0</v>
      </c>
      <c r="G537" s="22">
        <f t="shared" ref="G537" si="248">SUM(G531:G536)</f>
        <v>0</v>
      </c>
      <c r="H537" s="22">
        <f t="shared" ref="H537" si="249">SUM(H531:H536)</f>
        <v>0</v>
      </c>
      <c r="I537" s="22">
        <f t="shared" ref="I537" si="250">SUM(I531:I536)</f>
        <v>0</v>
      </c>
      <c r="J537" s="22">
        <f t="shared" ref="J537" si="251">SUM(J531:J536)</f>
        <v>0</v>
      </c>
      <c r="K537" s="29"/>
    </row>
    <row r="538" spans="1:11" ht="15.75" thickBot="1" x14ac:dyDescent="0.25">
      <c r="A538" s="40">
        <f>A497</f>
        <v>2</v>
      </c>
      <c r="B538" s="41">
        <f>B497</f>
        <v>7</v>
      </c>
      <c r="C538" s="94" t="s">
        <v>4</v>
      </c>
      <c r="D538" s="95"/>
      <c r="E538" s="42"/>
      <c r="F538" s="43">
        <f>F504+F508+F518+F523+F530+F537</f>
        <v>0</v>
      </c>
      <c r="G538" s="43">
        <f t="shared" ref="G538" si="252">G504+G508+G518+G523+G530+G537</f>
        <v>0</v>
      </c>
      <c r="H538" s="43">
        <f t="shared" ref="H538" si="253">H504+H508+H518+H523+H530+H537</f>
        <v>0</v>
      </c>
      <c r="I538" s="43">
        <f t="shared" ref="I538" si="254">I504+I508+I518+I523+I530+I537</f>
        <v>0</v>
      </c>
      <c r="J538" s="43">
        <f t="shared" ref="J538" si="255">J504+J508+J518+J523+J530+J537</f>
        <v>0</v>
      </c>
      <c r="K538" s="44"/>
    </row>
    <row r="539" spans="1:11" ht="13.5" thickBot="1" x14ac:dyDescent="0.25">
      <c r="A539" s="32"/>
      <c r="B539" s="33"/>
      <c r="C539" s="96" t="s">
        <v>5</v>
      </c>
      <c r="D539" s="96"/>
      <c r="E539" s="96"/>
      <c r="F539" s="45">
        <f>(F35+F64+F97+F130+F163+F205+F247+F287+F329+F371+F413+F454+F496+F538)/(IF(F35=0,0,1)+IF(F64=0,0,1)+IF(F97=0,0,1)+IF(F130=0,0,1)+IF(F163=0,0,1)+IF(F205=0,0,1)+IF(F247=0,0,1)+IF(F287=0,0,1)+IF(F329=0,0,1)+IF(F371=0,0,1)+IF(F413=0,0,1)+IF(F454=0,0,1)+IF(F496=0,0,1)+IF(F538=0,0,1))</f>
        <v>1531.5</v>
      </c>
      <c r="G539" s="45">
        <f>(G35+G64+G97+G130+G163+G205+G247+G287+G329+G371+G413+G454+G496+G538)/(IF(G35=0,0,1)+IF(G64=0,0,1)+IF(G97=0,0,1)+IF(G130=0,0,1)+IF(G163=0,0,1)+IF(G205=0,0,1)+IF(G247=0,0,1)+IF(G287=0,0,1)+IF(G329=0,0,1)+IF(G371=0,0,1)+IF(G413=0,0,1)+IF(G454=0,0,1)+IF(G496=0,0,1)+IF(G538=0,0,1))</f>
        <v>73.790999999999997</v>
      </c>
      <c r="H539" s="45">
        <f>(H35+H64+H97+H130+H163+H205+H247+H287+H329+H371+H413+H454+H496+H538)/(IF(H35=0,0,1)+IF(H64=0,0,1)+IF(H97=0,0,1)+IF(H130=0,0,1)+IF(H163=0,0,1)+IF(H205=0,0,1)+IF(H247=0,0,1)+IF(H287=0,0,1)+IF(H329=0,0,1)+IF(H371=0,0,1)+IF(H413=0,0,1)+IF(H454=0,0,1)+IF(H496=0,0,1)+IF(H538=0,0,1))</f>
        <v>55.681000000000004</v>
      </c>
      <c r="I539" s="45">
        <f>(I35+I64+I97+I130+I163+I205+I247+I287+I329+I371+I413+I454+I496+I538)/(IF(I35=0,0,1)+IF(I64=0,0,1)+IF(I97=0,0,1)+IF(I130=0,0,1)+IF(I163=0,0,1)+IF(I205=0,0,1)+IF(I247=0,0,1)+IF(I287=0,0,1)+IF(I329=0,0,1)+IF(I371=0,0,1)+IF(I413=0,0,1)+IF(I454=0,0,1)+IF(I496=0,0,1)+IF(I538=0,0,1))</f>
        <v>221.04299999999998</v>
      </c>
      <c r="J539" s="45">
        <f>(J35+J64+J97+J130+J163+J205+J247+J287+J329+J371+J413+J454+J496+J538)/(IF(J35=0,0,1)+IF(J64=0,0,1)+IF(J97=0,0,1)+IF(J130=0,0,1)+IF(J163=0,0,1)+IF(J205=0,0,1)+IF(J247=0,0,1)+IF(J287=0,0,1)+IF(J329=0,0,1)+IF(J371=0,0,1)+IF(J413=0,0,1)+IF(J454=0,0,1)+IF(J496=0,0,1)+IF(J538=0,0,1))</f>
        <v>1937.7542999999998</v>
      </c>
      <c r="K539" s="45"/>
    </row>
  </sheetData>
  <mergeCells count="19">
    <mergeCell ref="C538:D538"/>
    <mergeCell ref="C539:E539"/>
    <mergeCell ref="C287:D287"/>
    <mergeCell ref="C329:D329"/>
    <mergeCell ref="C371:D371"/>
    <mergeCell ref="C413:D413"/>
    <mergeCell ref="C454:D454"/>
    <mergeCell ref="C496:D496"/>
    <mergeCell ref="C247:D247"/>
    <mergeCell ref="C35:D35"/>
    <mergeCell ref="C1:E1"/>
    <mergeCell ref="H1:K1"/>
    <mergeCell ref="H2:K2"/>
    <mergeCell ref="H3:K3"/>
    <mergeCell ref="C64:D64"/>
    <mergeCell ref="C97:D97"/>
    <mergeCell ref="C130:D130"/>
    <mergeCell ref="C163:D163"/>
    <mergeCell ref="C205:D20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2023-10-23T09:26:48Z</dcterms:modified>
</cp:coreProperties>
</file>