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2018\МЕНЮ 2025\"/>
    </mc:Choice>
  </mc:AlternateContent>
  <bookViews>
    <workbookView xWindow="0" yWindow="0" windowWidth="21600" windowHeight="9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68" i="1" l="1"/>
  <c r="L225" i="1"/>
  <c r="L205" i="1"/>
  <c r="L182" i="1"/>
  <c r="L159" i="1"/>
  <c r="L136" i="1"/>
  <c r="L113" i="1"/>
  <c r="L91" i="1"/>
  <c r="L50" i="1"/>
  <c r="G223" i="1"/>
  <c r="H223" i="1"/>
  <c r="I223" i="1"/>
  <c r="J223" i="1"/>
  <c r="F223" i="1"/>
  <c r="G203" i="1"/>
  <c r="H203" i="1"/>
  <c r="I203" i="1"/>
  <c r="J203" i="1"/>
  <c r="F203" i="1"/>
  <c r="G180" i="1"/>
  <c r="H180" i="1"/>
  <c r="I180" i="1"/>
  <c r="J180" i="1"/>
  <c r="F180" i="1"/>
  <c r="G157" i="1"/>
  <c r="H157" i="1"/>
  <c r="I157" i="1"/>
  <c r="J157" i="1"/>
  <c r="F157" i="1"/>
  <c r="G134" i="1"/>
  <c r="H134" i="1"/>
  <c r="I134" i="1"/>
  <c r="J134" i="1"/>
  <c r="F134" i="1"/>
  <c r="G112" i="1"/>
  <c r="H112" i="1"/>
  <c r="I112" i="1"/>
  <c r="J112" i="1"/>
  <c r="F112" i="1"/>
  <c r="G90" i="1"/>
  <c r="H90" i="1"/>
  <c r="I90" i="1"/>
  <c r="J90" i="1"/>
  <c r="F90" i="1"/>
  <c r="G66" i="1"/>
  <c r="H66" i="1"/>
  <c r="I66" i="1"/>
  <c r="J66" i="1"/>
  <c r="F66" i="1"/>
  <c r="G48" i="1"/>
  <c r="H48" i="1"/>
  <c r="I48" i="1"/>
  <c r="J48" i="1"/>
  <c r="F48" i="1"/>
  <c r="G25" i="1"/>
  <c r="H25" i="1"/>
  <c r="I25" i="1"/>
  <c r="J25" i="1"/>
  <c r="F25" i="1"/>
  <c r="L27" i="1"/>
  <c r="A68" i="1" l="1"/>
  <c r="B68" i="1"/>
  <c r="G220" i="1" l="1"/>
  <c r="J45" i="1" l="1"/>
  <c r="I45" i="1"/>
  <c r="B225" i="1"/>
  <c r="A225" i="1"/>
  <c r="J220" i="1"/>
  <c r="I220" i="1"/>
  <c r="H220" i="1"/>
  <c r="F220" i="1"/>
  <c r="B211" i="1"/>
  <c r="A211" i="1"/>
  <c r="J210" i="1"/>
  <c r="J225" i="1" s="1"/>
  <c r="I210" i="1"/>
  <c r="I225" i="1" s="1"/>
  <c r="H210" i="1"/>
  <c r="G210" i="1"/>
  <c r="G225" i="1" s="1"/>
  <c r="F210" i="1"/>
  <c r="B205" i="1"/>
  <c r="A205" i="1"/>
  <c r="J200" i="1"/>
  <c r="I200" i="1"/>
  <c r="H200" i="1"/>
  <c r="G200" i="1"/>
  <c r="F200" i="1"/>
  <c r="B191" i="1"/>
  <c r="A191" i="1"/>
  <c r="J190" i="1"/>
  <c r="I190" i="1"/>
  <c r="H190" i="1"/>
  <c r="G190" i="1"/>
  <c r="G205" i="1" s="1"/>
  <c r="F190" i="1"/>
  <c r="B182" i="1"/>
  <c r="A182" i="1"/>
  <c r="J177" i="1"/>
  <c r="I177" i="1"/>
  <c r="H177" i="1"/>
  <c r="G177" i="1"/>
  <c r="F177" i="1"/>
  <c r="B168" i="1"/>
  <c r="A168" i="1"/>
  <c r="J167" i="1"/>
  <c r="I167" i="1"/>
  <c r="I182" i="1" s="1"/>
  <c r="H167" i="1"/>
  <c r="G167" i="1"/>
  <c r="F167" i="1"/>
  <c r="B159" i="1"/>
  <c r="A159" i="1"/>
  <c r="J154" i="1"/>
  <c r="I154" i="1"/>
  <c r="H154" i="1"/>
  <c r="G154" i="1"/>
  <c r="F154" i="1"/>
  <c r="B145" i="1"/>
  <c r="A145" i="1"/>
  <c r="J144" i="1"/>
  <c r="I144" i="1"/>
  <c r="H144" i="1"/>
  <c r="G144" i="1"/>
  <c r="G159" i="1" s="1"/>
  <c r="F144" i="1"/>
  <c r="B136" i="1"/>
  <c r="A136" i="1"/>
  <c r="J131" i="1"/>
  <c r="I131" i="1"/>
  <c r="H131" i="1"/>
  <c r="G131" i="1"/>
  <c r="F131" i="1"/>
  <c r="B122" i="1"/>
  <c r="A122" i="1"/>
  <c r="J121" i="1"/>
  <c r="I121" i="1"/>
  <c r="I136" i="1" s="1"/>
  <c r="H121" i="1"/>
  <c r="G121" i="1"/>
  <c r="F121" i="1"/>
  <c r="B113" i="1"/>
  <c r="A113" i="1"/>
  <c r="J109" i="1"/>
  <c r="I109" i="1"/>
  <c r="H109" i="1"/>
  <c r="G109" i="1"/>
  <c r="F109" i="1"/>
  <c r="B100" i="1"/>
  <c r="A100" i="1"/>
  <c r="J99" i="1"/>
  <c r="I99" i="1"/>
  <c r="H99" i="1"/>
  <c r="G99" i="1"/>
  <c r="G113" i="1" s="1"/>
  <c r="F99" i="1"/>
  <c r="B91" i="1"/>
  <c r="A91" i="1"/>
  <c r="J87" i="1"/>
  <c r="I87" i="1"/>
  <c r="H87" i="1"/>
  <c r="G87" i="1"/>
  <c r="F87" i="1"/>
  <c r="B78" i="1"/>
  <c r="A78" i="1"/>
  <c r="J77" i="1"/>
  <c r="I77" i="1"/>
  <c r="H77" i="1"/>
  <c r="G77" i="1"/>
  <c r="F77" i="1"/>
  <c r="J63" i="1"/>
  <c r="I63" i="1"/>
  <c r="H63" i="1"/>
  <c r="G63" i="1"/>
  <c r="F63" i="1"/>
  <c r="B56" i="1"/>
  <c r="A56" i="1"/>
  <c r="J55" i="1"/>
  <c r="I55" i="1"/>
  <c r="H55" i="1"/>
  <c r="G55" i="1"/>
  <c r="F55" i="1"/>
  <c r="B50" i="1"/>
  <c r="A50" i="1"/>
  <c r="H45" i="1"/>
  <c r="G45" i="1"/>
  <c r="F45" i="1"/>
  <c r="B36" i="1"/>
  <c r="A36" i="1"/>
  <c r="J35" i="1"/>
  <c r="J50" i="1" s="1"/>
  <c r="I35" i="1"/>
  <c r="I50" i="1" s="1"/>
  <c r="H35" i="1"/>
  <c r="G35" i="1"/>
  <c r="F35" i="1"/>
  <c r="B27" i="1"/>
  <c r="A27" i="1"/>
  <c r="J22" i="1"/>
  <c r="I22" i="1"/>
  <c r="H22" i="1"/>
  <c r="G22" i="1"/>
  <c r="F22" i="1"/>
  <c r="B15" i="1"/>
  <c r="A15" i="1"/>
  <c r="J14" i="1"/>
  <c r="I14" i="1"/>
  <c r="H14" i="1"/>
  <c r="G14" i="1"/>
  <c r="F14" i="1"/>
  <c r="G91" i="1" l="1"/>
  <c r="I113" i="1"/>
  <c r="F27" i="1"/>
  <c r="J27" i="1"/>
  <c r="H50" i="1"/>
  <c r="H68" i="1"/>
  <c r="F113" i="1"/>
  <c r="I91" i="1"/>
  <c r="I68" i="1"/>
  <c r="G27" i="1"/>
  <c r="J113" i="1"/>
  <c r="H91" i="1"/>
  <c r="H136" i="1"/>
  <c r="F159" i="1"/>
  <c r="H113" i="1"/>
  <c r="F136" i="1"/>
  <c r="J136" i="1"/>
  <c r="H159" i="1"/>
  <c r="F182" i="1"/>
  <c r="J182" i="1"/>
  <c r="H205" i="1"/>
  <c r="F225" i="1"/>
  <c r="F68" i="1"/>
  <c r="J68" i="1"/>
  <c r="F91" i="1"/>
  <c r="J91" i="1"/>
  <c r="I27" i="1"/>
  <c r="G50" i="1"/>
  <c r="G68" i="1"/>
  <c r="G136" i="1"/>
  <c r="I159" i="1"/>
  <c r="G182" i="1"/>
  <c r="I205" i="1"/>
  <c r="H27" i="1"/>
  <c r="F50" i="1"/>
  <c r="J159" i="1"/>
  <c r="H182" i="1"/>
  <c r="F205" i="1"/>
  <c r="J205" i="1"/>
  <c r="H225" i="1"/>
  <c r="L226" i="1"/>
  <c r="G226" i="1" l="1"/>
  <c r="F226" i="1"/>
  <c r="H226" i="1"/>
  <c r="J226" i="1"/>
  <c r="I226" i="1"/>
</calcChain>
</file>

<file path=xl/sharedStrings.xml><?xml version="1.0" encoding="utf-8"?>
<sst xmlns="http://schemas.openxmlformats.org/spreadsheetml/2006/main" count="403" uniqueCount="153">
  <si>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</si>
  <si>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</si>
  <si>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</si>
  <si>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</si>
  <si>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</si>
  <si>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</si>
  <si>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</si>
  <si>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</si>
  <si>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</si>
  <si>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</si>
  <si>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</si>
  <si>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</si>
  <si>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</si>
  <si>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</si>
  <si>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</si>
  <si>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</si>
  <si>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</si>
  <si>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</si>
  <si>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</si>
  <si>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</si>
  <si>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</si>
  <si>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</si>
  <si>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</si>
  <si>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</si>
  <si>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</si>
  <si>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</si>
  <si>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</si>
  <si>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</si>
  <si>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</si>
  <si>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</si>
  <si>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</si>
  <si>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</si>
  <si>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</si>
  <si>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</si>
  <si>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</si>
  <si>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</si>
  <si>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</si>
  <si>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</si>
  <si>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</si>
  <si>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</si>
  <si>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</si>
  <si>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</si>
  <si>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</si>
  <si>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</si>
  <si>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</si>
  <si>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</si>
  <si>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</si>
  <si>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</si>
  <si>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</si>
  <si>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</si>
  <si>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</si>
  <si>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</si>
  <si>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</si>
  <si>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</si>
  <si>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</si>
  <si>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</si>
  <si>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</si>
  <si>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</si>
  <si>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</si>
  <si>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</si>
  <si>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</si>
  <si>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</si>
  <si>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</si>
  <si>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</si>
  <si>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</si>
  <si>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</si>
  <si>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</si>
  <si>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</si>
  <si>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</si>
  <si>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</si>
  <si>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</si>
  <si>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</si>
  <si>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</si>
  <si>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</si>
  <si>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</si>
  <si>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</si>
  <si>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</si>
  <si>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</si>
  <si>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</si>
  <si>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</si>
  <si>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</si>
  <si>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</si>
  <si>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</si>
  <si>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</si>
  <si>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</si>
  <si>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</si>
  <si>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</si>
  <si>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</si>
  <si>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</si>
  <si>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</si>
  <si>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</si>
  <si>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</si>
  <si>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</si>
  <si>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</si>
  <si>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</si>
  <si>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Напиток с черной смородиной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</si>
  <si>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</si>
  <si>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</si>
  <si>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</si>
  <si>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</si>
  <si>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</si>
  <si>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</si>
  <si>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</si>
  <si>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</si>
  <si>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</si>
  <si>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</si>
  <si>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</si>
  <si>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</si>
  <si>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</si>
  <si>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</si>
  <si>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</si>
  <si>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</si>
  <si>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</si>
  <si>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</si>
  <si>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</si>
  <si>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</si>
  <si>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</si>
  <si>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</si>
  <si>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</si>
  <si>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</si>
  <si>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</si>
  <si>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</si>
  <si>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</si>
  <si>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</si>
  <si>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</si>
  <si>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</si>
  <si>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</si>
  <si>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</si>
  <si>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</si>
  <si>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</si>
  <si>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</si>
  <si>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</si>
  <si>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>Голубцы ленивые</t>
  </si>
  <si>
    <t>Соус томатный</t>
  </si>
  <si>
    <t>Фузилли  отварные с маслом</t>
  </si>
  <si>
    <t>МАОУ "Прогимназия Кристаллик"</t>
  </si>
  <si>
    <t>Директор</t>
  </si>
  <si>
    <t>В.Л.Клевцова</t>
  </si>
  <si>
    <t xml:space="preserve">Полдник </t>
  </si>
  <si>
    <t>Полдник</t>
  </si>
  <si>
    <t>Пирожки печеные из сдобного теста с картофелем</t>
  </si>
  <si>
    <t>Кисель витаминизированный</t>
  </si>
  <si>
    <t>Пирожки печеные из сдобного теста с капустным фаршем</t>
  </si>
  <si>
    <t>Кисломолочный продукт</t>
  </si>
  <si>
    <t>Сок фруктовый, плодовый, ягодный</t>
  </si>
  <si>
    <t>Пирожки печеные из сдобного теста с яблоком</t>
  </si>
  <si>
    <t>Рогалик со сгущенкой</t>
  </si>
  <si>
    <t>Брецель</t>
  </si>
  <si>
    <t>Пирог морковный</t>
  </si>
  <si>
    <t>Компот из замороженной ягоды</t>
  </si>
  <si>
    <t>511.1</t>
  </si>
  <si>
    <t>Плюшка новомосковская</t>
  </si>
  <si>
    <t xml:space="preserve">Плов из отварной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</si>
</sst>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2" fillId="0" borderId="37" xfId="0" applyFont="1" applyBorder="1"/>
    <xf numFmtId="0" fontId="9" fillId="0" borderId="32" xfId="0" applyFont="1" applyBorder="1" applyAlignment="1" applyProtection="1">
      <alignment horizontal="right"/>
      <protection locked="0"/>
    </xf>
    <xf numFmtId="0" fontId="1" fillId="0" borderId="17" xfId="0" applyFont="1" applyBorder="1" applyAlignment="1">
      <alignment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38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0" fillId="4" borderId="1" xfId="0" applyFill="1" applyBorder="1"/>
    <xf numFmtId="0" fontId="13" fillId="0" borderId="1" xfId="0" applyFont="1" applyFill="1" applyBorder="1" applyAlignment="1" applyProtection="1">
      <alignment horizontal="right"/>
      <protection locked="0"/>
    </xf>
    <xf numFmtId="0" fontId="9" fillId="0" borderId="17" xfId="0" applyFont="1" applyBorder="1" applyAlignment="1" applyProtection="1">
      <alignment horizontal="right"/>
      <protection locked="0"/>
    </xf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zoomScale="90" zoomScaleNormal="90" workbookViewId="0">
      <pane xSplit="4" ySplit="5" topLeftCell="E150" activePane="bottomRight" state="frozen"/>
      <selection pane="topRight"/>
      <selection pane="bottomLeft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8" t="s">
        <v>135</v>
      </c>
      <c r="D1" s="139"/>
      <c r="E1" s="139"/>
      <c r="F1" s="3" t="s">
        <v>1</v>
      </c>
      <c r="G1" s="2" t="s">
        <v>2</v>
      </c>
      <c r="H1" s="140" t="s">
        <v>136</v>
      </c>
      <c r="I1" s="140"/>
      <c r="J1" s="140"/>
      <c r="K1" s="140"/>
    </row>
    <row r="2" spans="1:12" ht="18.75">
      <c r="A2" s="4" t="s">
        <v>3</v>
      </c>
      <c r="C2" s="2"/>
      <c r="G2" s="2" t="s">
        <v>4</v>
      </c>
      <c r="H2" s="140" t="s">
        <v>137</v>
      </c>
      <c r="I2" s="140"/>
      <c r="J2" s="140"/>
      <c r="K2" s="140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28</v>
      </c>
      <c r="I3" s="8">
        <v>12</v>
      </c>
      <c r="J3" s="9">
        <v>2025</v>
      </c>
      <c r="K3" s="10"/>
    </row>
    <row r="4" spans="1:12" ht="13.5" thickBot="1">
      <c r="C4" s="2"/>
      <c r="D4" s="5"/>
      <c r="H4" s="11" t="s">
        <v>8</v>
      </c>
      <c r="I4" s="11" t="s">
        <v>9</v>
      </c>
      <c r="J4" s="11" t="s">
        <v>10</v>
      </c>
    </row>
    <row r="5" spans="1:12" ht="32.2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81</v>
      </c>
      <c r="L6" s="24"/>
    </row>
    <row r="7" spans="1:12" ht="15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5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5">
      <c r="A9" s="25"/>
      <c r="B9" s="26"/>
      <c r="C9" s="27"/>
      <c r="D9" s="31" t="s">
        <v>27</v>
      </c>
      <c r="E9" s="100" t="s">
        <v>72</v>
      </c>
      <c r="F9" s="114">
        <v>40</v>
      </c>
      <c r="G9" s="102">
        <v>3</v>
      </c>
      <c r="H9" s="102">
        <v>1</v>
      </c>
      <c r="I9" s="102">
        <v>20.8</v>
      </c>
      <c r="J9" s="101">
        <v>108</v>
      </c>
      <c r="K9" s="33"/>
      <c r="L9" s="30"/>
    </row>
    <row r="10" spans="1:12" ht="15">
      <c r="A10" s="25"/>
      <c r="B10" s="26"/>
      <c r="C10" s="27"/>
      <c r="D10" s="31" t="s">
        <v>28</v>
      </c>
      <c r="K10" s="33"/>
      <c r="L10" s="30"/>
    </row>
    <row r="11" spans="1:12" ht="15">
      <c r="A11" s="25"/>
      <c r="B11" s="26"/>
      <c r="C11" s="27"/>
      <c r="D11" s="115" t="s">
        <v>85</v>
      </c>
      <c r="E11" s="116" t="s">
        <v>82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5">
      <c r="A12" s="25"/>
      <c r="B12" s="26"/>
      <c r="C12" s="27"/>
      <c r="D12" s="68" t="s">
        <v>86</v>
      </c>
      <c r="E12" s="116" t="s">
        <v>83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17">
        <v>100</v>
      </c>
      <c r="L12" s="30"/>
    </row>
    <row r="13" spans="1:12" ht="15">
      <c r="A13" s="25"/>
      <c r="B13" s="26"/>
      <c r="C13" s="27"/>
      <c r="D13" s="68" t="s">
        <v>87</v>
      </c>
      <c r="E13" s="116" t="s">
        <v>84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5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93</v>
      </c>
    </row>
    <row r="15" spans="1:12" ht="15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16" t="s">
        <v>88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5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75</v>
      </c>
      <c r="L16" s="30"/>
    </row>
    <row r="17" spans="1:12" ht="15">
      <c r="A17" s="25"/>
      <c r="B17" s="26"/>
      <c r="C17" s="27"/>
      <c r="D17" s="31" t="s">
        <v>34</v>
      </c>
      <c r="E17" s="20" t="s">
        <v>89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90</v>
      </c>
      <c r="L17" s="30"/>
    </row>
    <row r="18" spans="1:12" ht="15">
      <c r="A18" s="25"/>
      <c r="B18" s="26"/>
      <c r="C18" s="27"/>
      <c r="D18" s="31" t="s">
        <v>35</v>
      </c>
      <c r="E18" s="20" t="s">
        <v>91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5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5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5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5">
      <c r="A22" s="35"/>
      <c r="B22" s="36"/>
      <c r="C22" s="37"/>
      <c r="D22" s="38" t="s">
        <v>29</v>
      </c>
      <c r="E22" s="39"/>
      <c r="F22" s="40">
        <f>SUM(F15:F21)</f>
        <v>780</v>
      </c>
      <c r="G22" s="40">
        <f>SUM(G15:G21)</f>
        <v>24.07</v>
      </c>
      <c r="H22" s="40">
        <f>SUM(H15:H21)</f>
        <v>24.049999999999997</v>
      </c>
      <c r="I22" s="40">
        <f>SUM(I15:I21)</f>
        <v>102.66000000000001</v>
      </c>
      <c r="J22" s="40">
        <f>SUM(J15:J21)</f>
        <v>716.11000000000013</v>
      </c>
      <c r="K22" s="41"/>
      <c r="L22" s="40">
        <v>95.42</v>
      </c>
    </row>
    <row r="23" spans="1:12" ht="15">
      <c r="A23" s="25">
        <v>1</v>
      </c>
      <c r="B23" s="26">
        <v>1</v>
      </c>
      <c r="C23" s="120" t="s">
        <v>138</v>
      </c>
      <c r="D23" s="127" t="s">
        <v>37</v>
      </c>
      <c r="E23" s="130" t="s">
        <v>71</v>
      </c>
      <c r="F23" s="131">
        <v>200</v>
      </c>
      <c r="G23" s="132">
        <v>0.12</v>
      </c>
      <c r="H23" s="132">
        <v>0.02</v>
      </c>
      <c r="I23" s="132">
        <v>8.58</v>
      </c>
      <c r="J23" s="133">
        <v>34.340000000000003</v>
      </c>
      <c r="K23" s="117">
        <v>511</v>
      </c>
      <c r="L23" s="123"/>
    </row>
    <row r="24" spans="1:12" ht="15">
      <c r="A24" s="25"/>
      <c r="B24" s="26"/>
      <c r="C24" s="120"/>
      <c r="D24" s="127" t="s">
        <v>48</v>
      </c>
      <c r="E24" s="130" t="s">
        <v>140</v>
      </c>
      <c r="F24" s="131">
        <v>100</v>
      </c>
      <c r="G24" s="132">
        <v>10.5</v>
      </c>
      <c r="H24" s="132">
        <v>11.35</v>
      </c>
      <c r="I24" s="132">
        <v>40.44</v>
      </c>
      <c r="J24" s="133">
        <v>244.2</v>
      </c>
      <c r="K24" s="117">
        <v>543</v>
      </c>
      <c r="L24" s="123"/>
    </row>
    <row r="25" spans="1:12" ht="15">
      <c r="A25" s="25"/>
      <c r="B25" s="26"/>
      <c r="C25" s="120"/>
      <c r="D25" s="128" t="s">
        <v>29</v>
      </c>
      <c r="E25" s="122"/>
      <c r="F25" s="123">
        <f>SUM(F23:F24)</f>
        <v>300</v>
      </c>
      <c r="G25" s="123">
        <f t="shared" ref="G25:J25" si="1">SUM(G23:G24)</f>
        <v>10.62</v>
      </c>
      <c r="H25" s="123">
        <f t="shared" si="1"/>
        <v>11.37</v>
      </c>
      <c r="I25" s="123">
        <f t="shared" si="1"/>
        <v>49.019999999999996</v>
      </c>
      <c r="J25" s="123">
        <f t="shared" si="1"/>
        <v>278.53999999999996</v>
      </c>
      <c r="K25" s="126"/>
      <c r="L25" s="123">
        <v>40</v>
      </c>
    </row>
    <row r="26" spans="1:12" ht="15">
      <c r="A26" s="25"/>
      <c r="B26" s="26"/>
      <c r="C26" s="120"/>
      <c r="D26" s="38"/>
      <c r="E26" s="122"/>
      <c r="F26" s="123"/>
      <c r="G26" s="123"/>
      <c r="H26" s="123"/>
      <c r="I26" s="123"/>
      <c r="J26" s="123"/>
      <c r="K26" s="126"/>
      <c r="L26" s="123"/>
    </row>
    <row r="27" spans="1:12" ht="15" thickBot="1">
      <c r="A27" s="45">
        <f>A6</f>
        <v>1</v>
      </c>
      <c r="B27" s="46">
        <f>B6</f>
        <v>1</v>
      </c>
      <c r="C27" s="141" t="s">
        <v>43</v>
      </c>
      <c r="D27" s="142"/>
      <c r="E27" s="47"/>
      <c r="F27" s="48">
        <f>F14+F22+F25</f>
        <v>1580</v>
      </c>
      <c r="G27" s="48">
        <f t="shared" ref="G27:J27" si="2">G14+G22+G25</f>
        <v>52.889999999999993</v>
      </c>
      <c r="H27" s="48">
        <f t="shared" si="2"/>
        <v>54.769999999999996</v>
      </c>
      <c r="I27" s="48">
        <f t="shared" si="2"/>
        <v>231.38</v>
      </c>
      <c r="J27" s="48">
        <f t="shared" si="2"/>
        <v>1574.9900000000002</v>
      </c>
      <c r="K27" s="48"/>
      <c r="L27" s="48">
        <f>L14+L22+L25</f>
        <v>228.42000000000002</v>
      </c>
    </row>
    <row r="28" spans="1:12" ht="15">
      <c r="A28" s="49">
        <v>1</v>
      </c>
      <c r="B28" s="26">
        <v>2</v>
      </c>
      <c r="C28" s="18" t="s">
        <v>23</v>
      </c>
      <c r="D28" s="19" t="s">
        <v>24</v>
      </c>
      <c r="E28" s="20" t="s">
        <v>44</v>
      </c>
      <c r="F28" s="21">
        <v>200</v>
      </c>
      <c r="G28" s="22">
        <v>11.32</v>
      </c>
      <c r="H28" s="22">
        <v>13.45</v>
      </c>
      <c r="I28" s="22">
        <v>24.1</v>
      </c>
      <c r="J28" s="21">
        <v>251.32</v>
      </c>
      <c r="K28" s="23">
        <v>250</v>
      </c>
      <c r="L28" s="24"/>
    </row>
    <row r="29" spans="1:12" ht="15">
      <c r="A29" s="49"/>
      <c r="B29" s="26"/>
      <c r="C29" s="27"/>
      <c r="D29" s="68" t="s">
        <v>48</v>
      </c>
      <c r="E29" s="20" t="s">
        <v>92</v>
      </c>
      <c r="F29" s="21">
        <v>100</v>
      </c>
      <c r="G29" s="22">
        <v>7.62</v>
      </c>
      <c r="H29" s="22">
        <v>5.17</v>
      </c>
      <c r="I29" s="22">
        <v>50.26</v>
      </c>
      <c r="J29" s="21">
        <v>296.07</v>
      </c>
      <c r="K29" s="23">
        <v>438</v>
      </c>
      <c r="L29" s="30"/>
    </row>
    <row r="30" spans="1:12" ht="15">
      <c r="A30" s="49"/>
      <c r="B30" s="26"/>
      <c r="C30" s="27"/>
      <c r="D30" s="31" t="s">
        <v>26</v>
      </c>
      <c r="E30" s="20" t="s">
        <v>55</v>
      </c>
      <c r="F30" s="21">
        <v>200</v>
      </c>
      <c r="G30" s="22">
        <v>0.24</v>
      </c>
      <c r="H30" s="22">
        <v>0</v>
      </c>
      <c r="I30" s="22">
        <v>7.14</v>
      </c>
      <c r="J30" s="21">
        <v>29.8</v>
      </c>
      <c r="K30" s="23">
        <v>144</v>
      </c>
      <c r="L30" s="30"/>
    </row>
    <row r="31" spans="1:12" ht="15">
      <c r="A31" s="49"/>
      <c r="B31" s="26"/>
      <c r="C31" s="27"/>
      <c r="D31" s="31" t="s">
        <v>27</v>
      </c>
      <c r="E31" s="32"/>
      <c r="F31" s="30"/>
      <c r="G31" s="30"/>
      <c r="H31" s="30"/>
      <c r="I31" s="30"/>
      <c r="J31" s="30"/>
      <c r="K31" s="33"/>
      <c r="L31" s="30"/>
    </row>
    <row r="32" spans="1:12" ht="15">
      <c r="A32" s="49"/>
      <c r="B32" s="26"/>
      <c r="C32" s="27"/>
      <c r="D32" s="31"/>
      <c r="E32" s="32"/>
      <c r="F32" s="30"/>
      <c r="G32" s="30"/>
      <c r="H32" s="30"/>
      <c r="I32" s="30"/>
      <c r="J32" s="30"/>
      <c r="K32" s="33"/>
      <c r="L32" s="30"/>
    </row>
    <row r="33" spans="1:12" ht="15">
      <c r="A33" s="49"/>
      <c r="B33" s="26"/>
      <c r="C33" s="27"/>
      <c r="D33" s="68"/>
      <c r="E33" s="20"/>
      <c r="F33" s="21"/>
      <c r="G33" s="22"/>
      <c r="H33" s="22"/>
      <c r="I33" s="22"/>
      <c r="J33" s="21"/>
      <c r="K33" s="23"/>
      <c r="L33" s="30"/>
    </row>
    <row r="34" spans="1:12" ht="15">
      <c r="A34" s="49"/>
      <c r="B34" s="26"/>
      <c r="C34" s="27"/>
      <c r="D34" s="34"/>
      <c r="E34" s="32"/>
      <c r="F34" s="30"/>
      <c r="G34" s="30"/>
      <c r="H34" s="30"/>
      <c r="I34" s="30"/>
      <c r="J34" s="30"/>
      <c r="K34" s="33"/>
      <c r="L34" s="30"/>
    </row>
    <row r="35" spans="1:12" ht="15">
      <c r="A35" s="50"/>
      <c r="B35" s="36"/>
      <c r="C35" s="37"/>
      <c r="D35" s="38" t="s">
        <v>29</v>
      </c>
      <c r="E35" s="39"/>
      <c r="F35" s="40">
        <f>SUM(F28:F34)</f>
        <v>500</v>
      </c>
      <c r="G35" s="40">
        <f t="shared" ref="G35" si="3">SUM(G28:G34)</f>
        <v>19.18</v>
      </c>
      <c r="H35" s="40">
        <f t="shared" ref="H35" si="4">SUM(H28:H34)</f>
        <v>18.619999999999997</v>
      </c>
      <c r="I35" s="40">
        <f t="shared" ref="I35" si="5">SUM(I28:I34)</f>
        <v>81.5</v>
      </c>
      <c r="J35" s="40">
        <f t="shared" ref="J35" si="6">SUM(J28:J34)</f>
        <v>577.18999999999994</v>
      </c>
      <c r="K35" s="41"/>
      <c r="L35" s="40">
        <v>93</v>
      </c>
    </row>
    <row r="36" spans="1:12" ht="15">
      <c r="A36" s="43">
        <f>A28</f>
        <v>1</v>
      </c>
      <c r="B36" s="43">
        <f>B28</f>
        <v>2</v>
      </c>
      <c r="C36" s="44" t="s">
        <v>30</v>
      </c>
      <c r="D36" s="31" t="s">
        <v>31</v>
      </c>
      <c r="E36" s="116" t="s">
        <v>93</v>
      </c>
      <c r="F36" s="63">
        <v>60</v>
      </c>
      <c r="G36" s="63">
        <v>0.72</v>
      </c>
      <c r="H36" s="63">
        <v>3</v>
      </c>
      <c r="I36" s="63">
        <v>4.4400000000000004</v>
      </c>
      <c r="J36" s="63">
        <v>58.2</v>
      </c>
      <c r="K36" s="64"/>
      <c r="L36" s="30"/>
    </row>
    <row r="37" spans="1:12" ht="15">
      <c r="A37" s="49"/>
      <c r="B37" s="26"/>
      <c r="C37" s="27"/>
      <c r="D37" s="31" t="s">
        <v>32</v>
      </c>
      <c r="E37" s="20" t="s">
        <v>70</v>
      </c>
      <c r="F37" s="21">
        <v>200</v>
      </c>
      <c r="G37" s="22">
        <v>1.8</v>
      </c>
      <c r="H37" s="22">
        <v>2.88</v>
      </c>
      <c r="I37" s="22">
        <v>13.54</v>
      </c>
      <c r="J37" s="21">
        <v>92.3</v>
      </c>
      <c r="K37" s="23">
        <v>131</v>
      </c>
      <c r="L37" s="30"/>
    </row>
    <row r="38" spans="1:12" ht="15">
      <c r="A38" s="49"/>
      <c r="B38" s="26"/>
      <c r="C38" s="27"/>
      <c r="D38" s="31" t="s">
        <v>34</v>
      </c>
      <c r="E38" s="20" t="s">
        <v>94</v>
      </c>
      <c r="F38" s="21">
        <v>90</v>
      </c>
      <c r="G38" s="22">
        <v>13.51</v>
      </c>
      <c r="H38" s="22">
        <v>14.67</v>
      </c>
      <c r="I38" s="22">
        <v>32.5</v>
      </c>
      <c r="J38" s="21">
        <v>228.6</v>
      </c>
      <c r="K38" s="23">
        <v>343</v>
      </c>
      <c r="L38" s="30"/>
    </row>
    <row r="39" spans="1:12" ht="15">
      <c r="A39" s="49"/>
      <c r="B39" s="26"/>
      <c r="C39" s="27"/>
      <c r="D39" s="31" t="s">
        <v>35</v>
      </c>
      <c r="E39" s="20" t="s">
        <v>47</v>
      </c>
      <c r="F39" s="21">
        <v>150</v>
      </c>
      <c r="G39" s="22">
        <v>6.29</v>
      </c>
      <c r="H39" s="22">
        <v>4.46</v>
      </c>
      <c r="I39" s="22">
        <v>36.049999999999997</v>
      </c>
      <c r="J39" s="21">
        <v>182.66</v>
      </c>
      <c r="K39" s="23">
        <v>312</v>
      </c>
      <c r="L39" s="30"/>
    </row>
    <row r="40" spans="1:12" ht="15">
      <c r="A40" s="49"/>
      <c r="B40" s="26"/>
      <c r="C40" s="27"/>
      <c r="D40" s="31" t="s">
        <v>37</v>
      </c>
      <c r="E40" s="20" t="s">
        <v>95</v>
      </c>
      <c r="F40" s="21">
        <v>200</v>
      </c>
      <c r="G40" s="22">
        <v>0.14000000000000001</v>
      </c>
      <c r="H40" s="22">
        <v>0.06</v>
      </c>
      <c r="I40" s="22">
        <v>8</v>
      </c>
      <c r="J40" s="21">
        <v>32.700000000000003</v>
      </c>
      <c r="K40" s="23" t="s">
        <v>96</v>
      </c>
      <c r="L40" s="30"/>
    </row>
    <row r="41" spans="1:12" ht="15">
      <c r="A41" s="49"/>
      <c r="B41" s="26"/>
      <c r="C41" s="27"/>
      <c r="D41" s="31" t="s">
        <v>39</v>
      </c>
      <c r="E41" s="20" t="s">
        <v>40</v>
      </c>
      <c r="F41" s="21">
        <v>30</v>
      </c>
      <c r="G41" s="22">
        <v>1.98</v>
      </c>
      <c r="H41" s="22">
        <v>0.27</v>
      </c>
      <c r="I41" s="22">
        <v>11.4</v>
      </c>
      <c r="J41" s="21">
        <v>59.7</v>
      </c>
      <c r="K41" s="23"/>
      <c r="L41" s="30"/>
    </row>
    <row r="42" spans="1:12" ht="15">
      <c r="A42" s="49"/>
      <c r="B42" s="26"/>
      <c r="C42" s="27"/>
      <c r="D42" s="31" t="s">
        <v>41</v>
      </c>
      <c r="E42" s="20" t="s">
        <v>42</v>
      </c>
      <c r="F42" s="21">
        <v>30</v>
      </c>
      <c r="G42" s="22">
        <v>1.98</v>
      </c>
      <c r="H42" s="22">
        <v>0.36</v>
      </c>
      <c r="I42" s="22">
        <v>10.02</v>
      </c>
      <c r="J42" s="21">
        <v>52.2</v>
      </c>
      <c r="K42" s="23"/>
      <c r="L42" s="30"/>
    </row>
    <row r="43" spans="1:12" ht="15">
      <c r="A43" s="49"/>
      <c r="B43" s="26"/>
      <c r="C43" s="27"/>
      <c r="D43" s="34"/>
      <c r="E43" s="32"/>
      <c r="F43" s="30"/>
      <c r="G43" s="30"/>
      <c r="H43" s="30"/>
      <c r="I43" s="30"/>
      <c r="J43" s="30"/>
      <c r="K43" s="33"/>
      <c r="L43" s="30"/>
    </row>
    <row r="44" spans="1:12" ht="15">
      <c r="A44" s="49"/>
      <c r="B44" s="26"/>
      <c r="C44" s="27"/>
      <c r="D44" s="34"/>
      <c r="E44" s="32"/>
      <c r="F44" s="30"/>
      <c r="G44" s="30"/>
      <c r="H44" s="30"/>
      <c r="I44" s="30"/>
      <c r="J44" s="30"/>
      <c r="K44" s="33"/>
      <c r="L44" s="30"/>
    </row>
    <row r="45" spans="1:12" ht="15">
      <c r="A45" s="50"/>
      <c r="B45" s="36"/>
      <c r="C45" s="37"/>
      <c r="D45" s="38" t="s">
        <v>29</v>
      </c>
      <c r="E45" s="39"/>
      <c r="F45" s="40">
        <f>SUM(F36:F44)</f>
        <v>760</v>
      </c>
      <c r="G45" s="40">
        <f t="shared" ref="G45" si="7">SUM(G36:G44)</f>
        <v>26.42</v>
      </c>
      <c r="H45" s="40">
        <f t="shared" ref="H45" si="8">SUM(H36:H44)</f>
        <v>25.7</v>
      </c>
      <c r="I45" s="40">
        <f>SUM(I36:I44)</f>
        <v>115.95</v>
      </c>
      <c r="J45" s="40">
        <f>SUM(J36:J44)</f>
        <v>706.36000000000013</v>
      </c>
      <c r="K45" s="41"/>
      <c r="L45" s="40">
        <v>95.42</v>
      </c>
    </row>
    <row r="46" spans="1:12" ht="15">
      <c r="A46" s="135">
        <v>1</v>
      </c>
      <c r="B46" s="135">
        <v>2</v>
      </c>
      <c r="C46" s="120" t="s">
        <v>139</v>
      </c>
      <c r="D46" s="127" t="s">
        <v>37</v>
      </c>
      <c r="E46" s="130" t="s">
        <v>141</v>
      </c>
      <c r="F46" s="131">
        <v>200</v>
      </c>
      <c r="G46" s="132">
        <v>0</v>
      </c>
      <c r="H46" s="132">
        <v>0</v>
      </c>
      <c r="I46" s="132">
        <v>15</v>
      </c>
      <c r="J46" s="133">
        <v>95</v>
      </c>
      <c r="K46" s="74">
        <v>614</v>
      </c>
      <c r="L46" s="123"/>
    </row>
    <row r="47" spans="1:12" ht="30">
      <c r="A47" s="136"/>
      <c r="B47" s="136"/>
      <c r="C47" s="120"/>
      <c r="D47" s="127" t="s">
        <v>48</v>
      </c>
      <c r="E47" s="130" t="s">
        <v>142</v>
      </c>
      <c r="F47" s="131">
        <v>100</v>
      </c>
      <c r="G47" s="132">
        <v>9.6</v>
      </c>
      <c r="H47" s="132">
        <v>9.6999999999999993</v>
      </c>
      <c r="I47" s="132">
        <v>29.65</v>
      </c>
      <c r="J47" s="133">
        <v>192.26</v>
      </c>
      <c r="K47" s="117">
        <v>543</v>
      </c>
      <c r="L47" s="123"/>
    </row>
    <row r="48" spans="1:12" ht="15">
      <c r="A48" s="136"/>
      <c r="B48" s="136"/>
      <c r="C48" s="120"/>
      <c r="D48" s="128" t="s">
        <v>29</v>
      </c>
      <c r="E48" s="122"/>
      <c r="F48" s="123">
        <f>SUM(F46:F47)</f>
        <v>300</v>
      </c>
      <c r="G48" s="123">
        <f t="shared" ref="G48:J48" si="9">SUM(G46:G47)</f>
        <v>9.6</v>
      </c>
      <c r="H48" s="123">
        <f t="shared" si="9"/>
        <v>9.6999999999999993</v>
      </c>
      <c r="I48" s="123">
        <f t="shared" si="9"/>
        <v>44.65</v>
      </c>
      <c r="J48" s="123">
        <f t="shared" si="9"/>
        <v>287.26</v>
      </c>
      <c r="K48" s="126"/>
      <c r="L48" s="123">
        <v>40</v>
      </c>
    </row>
    <row r="49" spans="1:12" ht="15">
      <c r="A49" s="137"/>
      <c r="B49" s="137"/>
      <c r="C49" s="120"/>
      <c r="D49" s="38"/>
      <c r="E49" s="122"/>
      <c r="F49" s="123"/>
      <c r="G49" s="123"/>
      <c r="H49" s="123"/>
      <c r="I49" s="123"/>
      <c r="J49" s="123"/>
      <c r="K49" s="126"/>
      <c r="L49" s="123"/>
    </row>
    <row r="50" spans="1:12" ht="15.75" customHeight="1" thickBot="1">
      <c r="A50" s="51">
        <f>A28</f>
        <v>1</v>
      </c>
      <c r="B50" s="51">
        <f>B28</f>
        <v>2</v>
      </c>
      <c r="C50" s="141" t="s">
        <v>43</v>
      </c>
      <c r="D50" s="142"/>
      <c r="E50" s="47"/>
      <c r="F50" s="48">
        <f>F35+F45+F48</f>
        <v>1560</v>
      </c>
      <c r="G50" s="48">
        <f t="shared" ref="G50:J50" si="10">G35+G45+G48</f>
        <v>55.2</v>
      </c>
      <c r="H50" s="48">
        <f t="shared" si="10"/>
        <v>54.019999999999996</v>
      </c>
      <c r="I50" s="48">
        <f t="shared" si="10"/>
        <v>242.1</v>
      </c>
      <c r="J50" s="48">
        <f t="shared" si="10"/>
        <v>1570.8100000000002</v>
      </c>
      <c r="K50" s="48"/>
      <c r="L50" s="48">
        <f>L35+L45+L48</f>
        <v>228.42000000000002</v>
      </c>
    </row>
    <row r="51" spans="1:12" ht="15">
      <c r="A51" s="16">
        <v>1</v>
      </c>
      <c r="B51" s="17">
        <v>3</v>
      </c>
      <c r="C51" s="18" t="s">
        <v>23</v>
      </c>
      <c r="D51" s="19" t="s">
        <v>24</v>
      </c>
      <c r="E51" s="20" t="s">
        <v>97</v>
      </c>
      <c r="F51" s="21">
        <v>200</v>
      </c>
      <c r="G51" s="22">
        <v>17.12</v>
      </c>
      <c r="H51" s="22">
        <v>16.559999999999999</v>
      </c>
      <c r="I51" s="22">
        <v>52.16</v>
      </c>
      <c r="J51" s="21">
        <v>395.52</v>
      </c>
      <c r="K51" s="23" t="s">
        <v>98</v>
      </c>
      <c r="L51" s="24"/>
    </row>
    <row r="52" spans="1:12" ht="15">
      <c r="A52" s="25"/>
      <c r="B52" s="26"/>
      <c r="C52" s="27"/>
      <c r="D52" s="31" t="s">
        <v>26</v>
      </c>
      <c r="E52" s="20" t="s">
        <v>59</v>
      </c>
      <c r="F52" s="21">
        <v>200</v>
      </c>
      <c r="G52" s="22">
        <v>0.26</v>
      </c>
      <c r="H52" s="22">
        <v>0.02</v>
      </c>
      <c r="I52" s="22">
        <v>8.06</v>
      </c>
      <c r="J52" s="21">
        <v>33.22</v>
      </c>
      <c r="K52" s="23" t="s">
        <v>60</v>
      </c>
      <c r="L52" s="30"/>
    </row>
    <row r="53" spans="1:12" ht="15">
      <c r="A53" s="25"/>
      <c r="B53" s="26"/>
      <c r="C53" s="27"/>
      <c r="D53" s="31" t="s">
        <v>27</v>
      </c>
      <c r="E53" s="32"/>
      <c r="F53" s="30"/>
      <c r="G53" s="30"/>
      <c r="H53" s="30"/>
      <c r="I53" s="30"/>
      <c r="J53" s="30"/>
      <c r="K53" s="33"/>
      <c r="L53" s="30"/>
    </row>
    <row r="54" spans="1:12" ht="15">
      <c r="A54" s="25"/>
      <c r="B54" s="26"/>
      <c r="C54" s="27"/>
      <c r="D54" s="31" t="s">
        <v>28</v>
      </c>
      <c r="E54" s="116" t="s">
        <v>99</v>
      </c>
      <c r="F54" s="63">
        <v>100</v>
      </c>
      <c r="G54" s="63">
        <v>0.4</v>
      </c>
      <c r="H54" s="63">
        <v>0.4</v>
      </c>
      <c r="I54" s="63">
        <v>10.8</v>
      </c>
      <c r="J54" s="63">
        <v>47</v>
      </c>
      <c r="K54" s="64"/>
      <c r="L54" s="30"/>
    </row>
    <row r="55" spans="1:12" ht="15">
      <c r="A55" s="35"/>
      <c r="B55" s="36"/>
      <c r="C55" s="37"/>
      <c r="D55" s="38" t="s">
        <v>29</v>
      </c>
      <c r="E55" s="39"/>
      <c r="F55" s="40">
        <f>SUM(F51:F54)</f>
        <v>500</v>
      </c>
      <c r="G55" s="40">
        <f>SUM(G51:G54)</f>
        <v>17.78</v>
      </c>
      <c r="H55" s="40">
        <f>SUM(H51:H54)</f>
        <v>16.979999999999997</v>
      </c>
      <c r="I55" s="40">
        <f>SUM(I51:I54)</f>
        <v>71.02</v>
      </c>
      <c r="J55" s="40">
        <f>SUM(J51:J54)</f>
        <v>475.74</v>
      </c>
      <c r="K55" s="41"/>
      <c r="L55" s="40">
        <v>93</v>
      </c>
    </row>
    <row r="56" spans="1:12" ht="15">
      <c r="A56" s="42">
        <f>A51</f>
        <v>1</v>
      </c>
      <c r="B56" s="43">
        <f>B51</f>
        <v>3</v>
      </c>
      <c r="C56" s="44" t="s">
        <v>30</v>
      </c>
      <c r="D56" s="31" t="s">
        <v>31</v>
      </c>
      <c r="E56" s="116" t="s">
        <v>100</v>
      </c>
      <c r="F56" s="63">
        <v>60</v>
      </c>
      <c r="G56" s="63">
        <v>0.9</v>
      </c>
      <c r="H56" s="63">
        <v>0.06</v>
      </c>
      <c r="I56" s="63">
        <v>5.28</v>
      </c>
      <c r="J56" s="63">
        <v>25.2</v>
      </c>
      <c r="K56" s="64">
        <v>17</v>
      </c>
      <c r="L56" s="30"/>
    </row>
    <row r="57" spans="1:12" ht="15">
      <c r="A57" s="25"/>
      <c r="B57" s="26"/>
      <c r="C57" s="27"/>
      <c r="D57" s="31" t="s">
        <v>32</v>
      </c>
      <c r="E57" s="20" t="s">
        <v>101</v>
      </c>
      <c r="F57" s="21">
        <v>200</v>
      </c>
      <c r="G57" s="22">
        <v>2.58</v>
      </c>
      <c r="H57" s="22">
        <v>4.6399999999999997</v>
      </c>
      <c r="I57" s="22">
        <v>15.2</v>
      </c>
      <c r="J57" s="21">
        <v>113.28</v>
      </c>
      <c r="K57" s="23" t="s">
        <v>50</v>
      </c>
      <c r="L57" s="30"/>
    </row>
    <row r="58" spans="1:12" ht="15">
      <c r="A58" s="25"/>
      <c r="B58" s="26"/>
      <c r="C58" s="27"/>
      <c r="D58" s="31" t="s">
        <v>34</v>
      </c>
      <c r="E58" s="20" t="s">
        <v>102</v>
      </c>
      <c r="F58" s="21">
        <v>90</v>
      </c>
      <c r="G58" s="22">
        <v>12.8</v>
      </c>
      <c r="H58" s="22">
        <v>14.72</v>
      </c>
      <c r="I58" s="22">
        <v>29.57</v>
      </c>
      <c r="J58" s="21">
        <v>181.3</v>
      </c>
      <c r="K58" s="23" t="s">
        <v>103</v>
      </c>
      <c r="L58" s="30"/>
    </row>
    <row r="59" spans="1:12" ht="15">
      <c r="A59" s="25"/>
      <c r="B59" s="26"/>
      <c r="C59" s="27"/>
      <c r="D59" s="31" t="s">
        <v>35</v>
      </c>
      <c r="E59" s="20" t="s">
        <v>51</v>
      </c>
      <c r="F59" s="21">
        <v>150</v>
      </c>
      <c r="G59" s="22">
        <v>6.2</v>
      </c>
      <c r="H59" s="22">
        <v>5.71</v>
      </c>
      <c r="I59" s="22">
        <v>25.91</v>
      </c>
      <c r="J59" s="21">
        <v>236.49</v>
      </c>
      <c r="K59" s="23" t="s">
        <v>52</v>
      </c>
      <c r="L59" s="30"/>
    </row>
    <row r="60" spans="1:12" ht="15">
      <c r="A60" s="25"/>
      <c r="B60" s="26"/>
      <c r="C60" s="27"/>
      <c r="D60" s="31" t="s">
        <v>37</v>
      </c>
      <c r="E60" s="20" t="s">
        <v>53</v>
      </c>
      <c r="F60" s="21">
        <v>200</v>
      </c>
      <c r="G60" s="22">
        <v>0</v>
      </c>
      <c r="H60" s="22">
        <v>0</v>
      </c>
      <c r="I60" s="22">
        <v>19</v>
      </c>
      <c r="J60" s="21">
        <v>75</v>
      </c>
      <c r="K60" s="23" t="s">
        <v>54</v>
      </c>
      <c r="L60" s="30"/>
    </row>
    <row r="61" spans="1:12" ht="15">
      <c r="A61" s="25"/>
      <c r="B61" s="26"/>
      <c r="C61" s="27"/>
      <c r="D61" s="31" t="s">
        <v>39</v>
      </c>
      <c r="E61" s="20" t="s">
        <v>40</v>
      </c>
      <c r="F61" s="21">
        <v>30</v>
      </c>
      <c r="G61" s="22">
        <v>1.98</v>
      </c>
      <c r="H61" s="22">
        <v>0.27</v>
      </c>
      <c r="I61" s="22">
        <v>11.4</v>
      </c>
      <c r="J61" s="21">
        <v>59.7</v>
      </c>
      <c r="K61" s="23"/>
      <c r="L61" s="30"/>
    </row>
    <row r="62" spans="1:12" ht="15">
      <c r="A62" s="25"/>
      <c r="B62" s="26"/>
      <c r="C62" s="27"/>
      <c r="D62" s="31" t="s">
        <v>41</v>
      </c>
      <c r="E62" s="20" t="s">
        <v>42</v>
      </c>
      <c r="F62" s="21">
        <v>30</v>
      </c>
      <c r="G62" s="22">
        <v>1.98</v>
      </c>
      <c r="H62" s="22">
        <v>0.36</v>
      </c>
      <c r="I62" s="22">
        <v>10.02</v>
      </c>
      <c r="J62" s="21">
        <v>52.2</v>
      </c>
      <c r="K62" s="23"/>
      <c r="L62" s="30"/>
    </row>
    <row r="63" spans="1:12" ht="15">
      <c r="A63" s="35"/>
      <c r="B63" s="36"/>
      <c r="C63" s="37"/>
      <c r="D63" s="38" t="s">
        <v>29</v>
      </c>
      <c r="E63" s="39"/>
      <c r="F63" s="40">
        <f>SUM(F56:F62)</f>
        <v>760</v>
      </c>
      <c r="G63" s="40">
        <f>SUM(G56:G62)</f>
        <v>26.44</v>
      </c>
      <c r="H63" s="40">
        <f>SUM(H56:H62)</f>
        <v>25.76</v>
      </c>
      <c r="I63" s="40">
        <f>SUM(I56:I62)</f>
        <v>116.38</v>
      </c>
      <c r="J63" s="40">
        <f>SUM(J56:J62)</f>
        <v>743.17000000000007</v>
      </c>
      <c r="K63" s="41"/>
      <c r="L63" s="40">
        <v>95.42</v>
      </c>
    </row>
    <row r="64" spans="1:12" ht="15">
      <c r="A64" s="25">
        <v>1</v>
      </c>
      <c r="B64" s="26">
        <v>3</v>
      </c>
      <c r="C64" s="120" t="s">
        <v>138</v>
      </c>
      <c r="D64" s="127" t="s">
        <v>37</v>
      </c>
      <c r="E64" s="130" t="s">
        <v>143</v>
      </c>
      <c r="F64" s="131">
        <v>200</v>
      </c>
      <c r="G64" s="132">
        <v>4.4000000000000004</v>
      </c>
      <c r="H64" s="132">
        <v>4</v>
      </c>
      <c r="I64" s="132">
        <v>18.600000000000001</v>
      </c>
      <c r="J64" s="133">
        <v>158</v>
      </c>
      <c r="K64" s="126"/>
      <c r="L64" s="123"/>
    </row>
    <row r="65" spans="1:12" ht="15">
      <c r="A65" s="25"/>
      <c r="B65" s="26"/>
      <c r="C65" s="120"/>
      <c r="D65" s="1" t="s">
        <v>48</v>
      </c>
      <c r="E65" s="130" t="s">
        <v>119</v>
      </c>
      <c r="F65" s="131">
        <v>100</v>
      </c>
      <c r="G65" s="132">
        <v>6.5</v>
      </c>
      <c r="H65" s="132">
        <v>7.4</v>
      </c>
      <c r="I65" s="132">
        <v>30.26</v>
      </c>
      <c r="J65" s="133">
        <v>191.2</v>
      </c>
      <c r="K65" s="126"/>
      <c r="L65" s="123"/>
    </row>
    <row r="66" spans="1:12" ht="15">
      <c r="A66" s="25"/>
      <c r="B66" s="26"/>
      <c r="C66" s="120"/>
      <c r="D66" s="128" t="s">
        <v>29</v>
      </c>
      <c r="E66" s="122"/>
      <c r="F66" s="123">
        <f>SUM(F64:F65)</f>
        <v>300</v>
      </c>
      <c r="G66" s="123">
        <f t="shared" ref="G66:J66" si="11">SUM(G64:G65)</f>
        <v>10.9</v>
      </c>
      <c r="H66" s="123">
        <f t="shared" si="11"/>
        <v>11.4</v>
      </c>
      <c r="I66" s="123">
        <f t="shared" si="11"/>
        <v>48.86</v>
      </c>
      <c r="J66" s="123">
        <f t="shared" si="11"/>
        <v>349.2</v>
      </c>
      <c r="K66" s="126"/>
      <c r="L66" s="123">
        <v>40</v>
      </c>
    </row>
    <row r="67" spans="1:12" ht="15">
      <c r="A67" s="25"/>
      <c r="B67" s="26"/>
      <c r="C67" s="120"/>
      <c r="D67" s="38"/>
      <c r="E67" s="122"/>
      <c r="F67" s="123"/>
      <c r="G67" s="123"/>
      <c r="H67" s="123"/>
      <c r="I67" s="123"/>
      <c r="J67" s="123"/>
      <c r="K67" s="126"/>
      <c r="L67" s="123"/>
    </row>
    <row r="68" spans="1:12" ht="15.75" customHeight="1" thickBot="1">
      <c r="A68" s="45">
        <f>A51</f>
        <v>1</v>
      </c>
      <c r="B68" s="46">
        <f>B51</f>
        <v>3</v>
      </c>
      <c r="C68" s="141" t="s">
        <v>43</v>
      </c>
      <c r="D68" s="144"/>
      <c r="E68" s="47"/>
      <c r="F68" s="48">
        <f>F55+F63+F66</f>
        <v>1560</v>
      </c>
      <c r="G68" s="48">
        <f>G55+G63+G66</f>
        <v>55.12</v>
      </c>
      <c r="H68" s="48">
        <f>H55+H63+H66</f>
        <v>54.139999999999993</v>
      </c>
      <c r="I68" s="48">
        <f>I55+I63+I66</f>
        <v>236.26</v>
      </c>
      <c r="J68" s="48">
        <f>J55+J63+J66</f>
        <v>1568.1100000000001</v>
      </c>
      <c r="K68" s="48"/>
      <c r="L68" s="48">
        <f>L55+L63+L66</f>
        <v>228.42000000000002</v>
      </c>
    </row>
    <row r="69" spans="1:12" ht="15.75" thickBot="1">
      <c r="A69" s="16">
        <v>1</v>
      </c>
      <c r="B69" s="17">
        <v>4</v>
      </c>
      <c r="C69" s="18" t="s">
        <v>23</v>
      </c>
      <c r="D69" s="19" t="s">
        <v>31</v>
      </c>
      <c r="E69" s="52" t="s">
        <v>88</v>
      </c>
      <c r="F69" s="53">
        <v>60</v>
      </c>
      <c r="G69" s="54">
        <v>0.48</v>
      </c>
      <c r="H69" s="54">
        <v>0.06</v>
      </c>
      <c r="I69" s="54">
        <v>1.02</v>
      </c>
      <c r="J69" s="54">
        <v>7.8</v>
      </c>
      <c r="K69" s="55" t="s">
        <v>46</v>
      </c>
      <c r="L69" s="75"/>
    </row>
    <row r="70" spans="1:12" ht="15">
      <c r="A70" s="25"/>
      <c r="B70" s="26"/>
      <c r="C70" s="27"/>
      <c r="D70" s="19" t="s">
        <v>34</v>
      </c>
      <c r="E70" s="79" t="s">
        <v>104</v>
      </c>
      <c r="F70" s="80">
        <v>90</v>
      </c>
      <c r="G70" s="81">
        <v>11.4</v>
      </c>
      <c r="H70" s="81">
        <v>14.94</v>
      </c>
      <c r="I70" s="81">
        <v>20.56</v>
      </c>
      <c r="J70" s="80">
        <v>265.60000000000002</v>
      </c>
      <c r="K70" s="82" t="s">
        <v>105</v>
      </c>
      <c r="L70" s="134"/>
    </row>
    <row r="71" spans="1:12" ht="15">
      <c r="A71" s="25"/>
      <c r="B71" s="26"/>
      <c r="C71" s="27"/>
      <c r="D71" s="31" t="s">
        <v>35</v>
      </c>
      <c r="E71" s="52" t="s">
        <v>36</v>
      </c>
      <c r="F71" s="53">
        <v>150</v>
      </c>
      <c r="G71" s="54">
        <v>5.64</v>
      </c>
      <c r="H71" s="54">
        <v>3.91</v>
      </c>
      <c r="I71" s="54">
        <v>38.85</v>
      </c>
      <c r="J71" s="53">
        <v>225.67</v>
      </c>
      <c r="K71" s="23">
        <v>237</v>
      </c>
      <c r="L71" s="76"/>
    </row>
    <row r="72" spans="1:12" ht="15">
      <c r="A72" s="25"/>
      <c r="B72" s="26"/>
      <c r="C72" s="27"/>
      <c r="D72" s="31" t="s">
        <v>26</v>
      </c>
      <c r="E72" s="52" t="s">
        <v>45</v>
      </c>
      <c r="F72" s="53">
        <v>200</v>
      </c>
      <c r="G72" s="54">
        <v>0.2</v>
      </c>
      <c r="H72" s="54">
        <v>0.06</v>
      </c>
      <c r="I72" s="54">
        <v>7.06</v>
      </c>
      <c r="J72" s="53">
        <v>28.04</v>
      </c>
      <c r="K72" s="55">
        <v>143</v>
      </c>
      <c r="L72" s="76"/>
    </row>
    <row r="73" spans="1:12" ht="15">
      <c r="A73" s="25"/>
      <c r="B73" s="26"/>
      <c r="C73" s="27"/>
      <c r="D73" s="31" t="s">
        <v>27</v>
      </c>
      <c r="E73" s="52" t="s">
        <v>40</v>
      </c>
      <c r="F73" s="53">
        <v>15</v>
      </c>
      <c r="G73" s="54">
        <v>0.99</v>
      </c>
      <c r="H73" s="54">
        <v>0.13</v>
      </c>
      <c r="I73" s="54">
        <v>5.7</v>
      </c>
      <c r="J73" s="53">
        <v>29.85</v>
      </c>
      <c r="K73" s="55"/>
      <c r="L73" s="76"/>
    </row>
    <row r="74" spans="1:12" ht="15">
      <c r="A74" s="25"/>
      <c r="B74" s="26"/>
      <c r="C74" s="27"/>
      <c r="D74" s="31"/>
      <c r="E74" s="52"/>
      <c r="F74" s="53"/>
      <c r="G74" s="54"/>
      <c r="H74" s="54"/>
      <c r="I74" s="54"/>
      <c r="J74" s="54"/>
      <c r="K74" s="55" t="s">
        <v>46</v>
      </c>
      <c r="L74" s="76"/>
    </row>
    <row r="75" spans="1:12" ht="15">
      <c r="A75" s="25"/>
      <c r="B75" s="26"/>
      <c r="C75" s="27"/>
      <c r="D75" s="34"/>
      <c r="E75" s="32"/>
      <c r="F75" s="30"/>
      <c r="G75" s="30"/>
      <c r="H75" s="30"/>
      <c r="I75" s="30"/>
      <c r="J75" s="30"/>
      <c r="K75" s="33"/>
      <c r="L75" s="76"/>
    </row>
    <row r="76" spans="1:12" ht="15">
      <c r="A76" s="25"/>
      <c r="B76" s="26"/>
      <c r="C76" s="27"/>
      <c r="D76" s="34"/>
      <c r="E76" s="32"/>
      <c r="F76" s="30"/>
      <c r="G76" s="30"/>
      <c r="H76" s="30"/>
      <c r="I76" s="30"/>
      <c r="J76" s="30"/>
      <c r="K76" s="33"/>
      <c r="L76" s="76"/>
    </row>
    <row r="77" spans="1:12" ht="15">
      <c r="A77" s="35"/>
      <c r="B77" s="36"/>
      <c r="C77" s="37"/>
      <c r="D77" s="38" t="s">
        <v>29</v>
      </c>
      <c r="E77" s="39"/>
      <c r="F77" s="40">
        <f>SUM(F69:F76)</f>
        <v>515</v>
      </c>
      <c r="G77" s="40">
        <f t="shared" ref="G77" si="12">SUM(G69:G76)</f>
        <v>18.709999999999997</v>
      </c>
      <c r="H77" s="40">
        <f t="shared" ref="H77" si="13">SUM(H69:H76)</f>
        <v>19.099999999999998</v>
      </c>
      <c r="I77" s="40">
        <f t="shared" ref="I77" si="14">SUM(I69:I76)</f>
        <v>73.19</v>
      </c>
      <c r="J77" s="56">
        <f>SUM(J69:J76)</f>
        <v>556.96</v>
      </c>
      <c r="K77" s="41"/>
      <c r="L77" s="77">
        <v>93</v>
      </c>
    </row>
    <row r="78" spans="1:12" ht="15">
      <c r="A78" s="42">
        <f>A69</f>
        <v>1</v>
      </c>
      <c r="B78" s="43">
        <f>B69</f>
        <v>4</v>
      </c>
      <c r="C78" s="44" t="s">
        <v>30</v>
      </c>
      <c r="D78" s="31" t="s">
        <v>31</v>
      </c>
      <c r="E78" s="116" t="s">
        <v>106</v>
      </c>
      <c r="F78" s="63">
        <v>60</v>
      </c>
      <c r="G78" s="63">
        <v>0.79</v>
      </c>
      <c r="H78" s="63">
        <v>0.06</v>
      </c>
      <c r="I78" s="63">
        <v>4.2</v>
      </c>
      <c r="J78" s="63">
        <v>21.21</v>
      </c>
      <c r="K78" s="64">
        <v>16</v>
      </c>
      <c r="L78" s="76"/>
    </row>
    <row r="79" spans="1:12" ht="26.25">
      <c r="A79" s="25"/>
      <c r="B79" s="26"/>
      <c r="C79" s="27"/>
      <c r="D79" s="31" t="s">
        <v>32</v>
      </c>
      <c r="E79" s="52" t="s">
        <v>33</v>
      </c>
      <c r="F79" s="53">
        <v>200</v>
      </c>
      <c r="G79" s="54">
        <v>3.42</v>
      </c>
      <c r="H79" s="54">
        <v>2.58</v>
      </c>
      <c r="I79" s="54">
        <v>20.04</v>
      </c>
      <c r="J79" s="53">
        <v>152.36000000000001</v>
      </c>
      <c r="K79" s="55">
        <v>147</v>
      </c>
      <c r="L79" s="76"/>
    </row>
    <row r="80" spans="1:12" ht="15">
      <c r="A80" s="25"/>
      <c r="B80" s="26"/>
      <c r="C80" s="27"/>
      <c r="D80" s="31" t="s">
        <v>34</v>
      </c>
      <c r="E80" s="86" t="s">
        <v>57</v>
      </c>
      <c r="F80" s="87">
        <v>240</v>
      </c>
      <c r="G80" s="88">
        <v>17.559999999999999</v>
      </c>
      <c r="H80" s="88">
        <v>22.36</v>
      </c>
      <c r="I80" s="88">
        <v>56.97</v>
      </c>
      <c r="J80" s="89">
        <v>405.36</v>
      </c>
      <c r="K80" s="90">
        <v>407</v>
      </c>
      <c r="L80" s="76"/>
    </row>
    <row r="81" spans="1:12" ht="15">
      <c r="A81" s="25"/>
      <c r="B81" s="26"/>
      <c r="C81" s="27"/>
      <c r="D81" s="31" t="s">
        <v>35</v>
      </c>
      <c r="E81" s="32"/>
      <c r="F81" s="30"/>
      <c r="G81" s="30"/>
      <c r="H81" s="30"/>
      <c r="I81" s="30"/>
      <c r="J81" s="30"/>
      <c r="K81" s="33"/>
      <c r="L81" s="76"/>
    </row>
    <row r="82" spans="1:12" ht="15">
      <c r="A82" s="25"/>
      <c r="B82" s="26"/>
      <c r="C82" s="27"/>
      <c r="D82" s="31" t="s">
        <v>37</v>
      </c>
      <c r="E82" s="52" t="s">
        <v>38</v>
      </c>
      <c r="F82" s="53">
        <v>200</v>
      </c>
      <c r="G82" s="54">
        <v>0.08</v>
      </c>
      <c r="H82" s="54">
        <v>0</v>
      </c>
      <c r="I82" s="54">
        <v>10.62</v>
      </c>
      <c r="J82" s="53">
        <v>40.44</v>
      </c>
      <c r="K82" s="55">
        <v>508</v>
      </c>
      <c r="L82" s="76"/>
    </row>
    <row r="83" spans="1:12" ht="15">
      <c r="A83" s="25"/>
      <c r="B83" s="26"/>
      <c r="C83" s="27"/>
      <c r="D83" s="31" t="s">
        <v>39</v>
      </c>
      <c r="E83" s="52" t="s">
        <v>40</v>
      </c>
      <c r="F83" s="53">
        <v>30</v>
      </c>
      <c r="G83" s="54">
        <v>1.98</v>
      </c>
      <c r="H83" s="54">
        <v>0.27</v>
      </c>
      <c r="I83" s="54">
        <v>11.4</v>
      </c>
      <c r="J83" s="53">
        <v>59.7</v>
      </c>
      <c r="K83" s="55"/>
      <c r="L83" s="76"/>
    </row>
    <row r="84" spans="1:12" ht="15">
      <c r="A84" s="25"/>
      <c r="B84" s="26"/>
      <c r="C84" s="27"/>
      <c r="D84" s="31" t="s">
        <v>41</v>
      </c>
      <c r="E84" s="52" t="s">
        <v>42</v>
      </c>
      <c r="F84" s="53">
        <v>30</v>
      </c>
      <c r="G84" s="54">
        <v>1.98</v>
      </c>
      <c r="H84" s="54">
        <v>0.36</v>
      </c>
      <c r="I84" s="54">
        <v>10.02</v>
      </c>
      <c r="J84" s="53">
        <v>52.2</v>
      </c>
      <c r="K84" s="55"/>
      <c r="L84" s="76"/>
    </row>
    <row r="85" spans="1:12" ht="15">
      <c r="A85" s="25"/>
      <c r="B85" s="26"/>
      <c r="C85" s="27"/>
      <c r="D85" s="34"/>
      <c r="E85" s="32"/>
      <c r="F85" s="30"/>
      <c r="G85" s="30"/>
      <c r="H85" s="30"/>
      <c r="I85" s="30"/>
      <c r="J85" s="30"/>
      <c r="K85" s="33"/>
      <c r="L85" s="76"/>
    </row>
    <row r="86" spans="1:12" ht="15">
      <c r="A86" s="25"/>
      <c r="B86" s="26"/>
      <c r="C86" s="27"/>
      <c r="D86" s="34"/>
      <c r="E86" s="32"/>
      <c r="F86" s="30"/>
      <c r="G86" s="30"/>
      <c r="H86" s="30"/>
      <c r="I86" s="30"/>
      <c r="J86" s="30"/>
      <c r="K86" s="33"/>
      <c r="L86" s="76"/>
    </row>
    <row r="87" spans="1:12" ht="15">
      <c r="A87" s="35"/>
      <c r="B87" s="36"/>
      <c r="C87" s="37"/>
      <c r="D87" s="38" t="s">
        <v>29</v>
      </c>
      <c r="E87" s="39"/>
      <c r="F87" s="40">
        <f>SUM(F78:F86)</f>
        <v>760</v>
      </c>
      <c r="G87" s="40">
        <f t="shared" ref="G87" si="15">SUM(G78:G86)</f>
        <v>25.81</v>
      </c>
      <c r="H87" s="40">
        <f t="shared" ref="H87" si="16">SUM(H78:H86)</f>
        <v>25.63</v>
      </c>
      <c r="I87" s="40">
        <f t="shared" ref="I87" si="17">SUM(I78:I86)</f>
        <v>113.25</v>
      </c>
      <c r="J87" s="40">
        <f t="shared" ref="J87" si="18">SUM(J78:J86)</f>
        <v>731.27000000000021</v>
      </c>
      <c r="K87" s="41"/>
      <c r="L87" s="77">
        <v>95.42</v>
      </c>
    </row>
    <row r="88" spans="1:12" ht="15">
      <c r="A88" s="25">
        <v>1</v>
      </c>
      <c r="B88" s="26">
        <v>4</v>
      </c>
      <c r="C88" s="120" t="s">
        <v>138</v>
      </c>
      <c r="D88" s="1" t="s">
        <v>37</v>
      </c>
      <c r="E88" s="130" t="s">
        <v>144</v>
      </c>
      <c r="F88" s="131">
        <v>200</v>
      </c>
      <c r="G88" s="132">
        <v>0.2</v>
      </c>
      <c r="H88" s="132">
        <v>0.2</v>
      </c>
      <c r="I88" s="132">
        <v>18.8</v>
      </c>
      <c r="J88" s="133">
        <v>100</v>
      </c>
      <c r="K88" s="117"/>
      <c r="L88" s="123"/>
    </row>
    <row r="89" spans="1:12" ht="15">
      <c r="A89" s="25"/>
      <c r="B89" s="26"/>
      <c r="C89" s="120"/>
      <c r="D89" s="127" t="s">
        <v>48</v>
      </c>
      <c r="E89" s="130" t="s">
        <v>145</v>
      </c>
      <c r="F89" s="131">
        <v>100</v>
      </c>
      <c r="G89" s="132">
        <v>9.6999999999999993</v>
      </c>
      <c r="H89" s="132">
        <v>10.3</v>
      </c>
      <c r="I89" s="132">
        <v>30.5</v>
      </c>
      <c r="J89" s="133">
        <v>241.36</v>
      </c>
      <c r="K89" s="117">
        <v>543</v>
      </c>
      <c r="L89" s="123"/>
    </row>
    <row r="90" spans="1:12" ht="15">
      <c r="A90" s="25"/>
      <c r="B90" s="26"/>
      <c r="C90" s="120"/>
      <c r="D90" s="128" t="s">
        <v>29</v>
      </c>
      <c r="E90" s="122"/>
      <c r="F90" s="123">
        <f>SUM(F88:F89)</f>
        <v>300</v>
      </c>
      <c r="G90" s="123">
        <f t="shared" ref="G90:J90" si="19">SUM(G88:G89)</f>
        <v>9.8999999999999986</v>
      </c>
      <c r="H90" s="123">
        <f t="shared" si="19"/>
        <v>10.5</v>
      </c>
      <c r="I90" s="123">
        <f t="shared" si="19"/>
        <v>49.3</v>
      </c>
      <c r="J90" s="123">
        <f t="shared" si="19"/>
        <v>341.36</v>
      </c>
      <c r="K90" s="126"/>
      <c r="L90" s="123">
        <v>40</v>
      </c>
    </row>
    <row r="91" spans="1:12" ht="15.75" customHeight="1" thickBot="1">
      <c r="A91" s="45">
        <f>A69</f>
        <v>1</v>
      </c>
      <c r="B91" s="46">
        <f>B69</f>
        <v>4</v>
      </c>
      <c r="C91" s="141" t="s">
        <v>43</v>
      </c>
      <c r="D91" s="142"/>
      <c r="E91" s="47"/>
      <c r="F91" s="48">
        <f>F77+F87+F90</f>
        <v>1575</v>
      </c>
      <c r="G91" s="48">
        <f t="shared" ref="G91:J91" si="20">G77+G87+G90</f>
        <v>54.419999999999995</v>
      </c>
      <c r="H91" s="48">
        <f t="shared" si="20"/>
        <v>55.23</v>
      </c>
      <c r="I91" s="48">
        <f t="shared" si="20"/>
        <v>235.74</v>
      </c>
      <c r="J91" s="48">
        <f t="shared" si="20"/>
        <v>1629.5900000000001</v>
      </c>
      <c r="K91" s="83"/>
      <c r="L91" s="78">
        <f>L77+L87+L90</f>
        <v>228.42000000000002</v>
      </c>
    </row>
    <row r="92" spans="1:12" ht="15">
      <c r="A92" s="16">
        <v>1</v>
      </c>
      <c r="B92" s="17">
        <v>5</v>
      </c>
      <c r="C92" s="18" t="s">
        <v>23</v>
      </c>
      <c r="D92" s="118" t="s">
        <v>24</v>
      </c>
      <c r="E92" s="52" t="s">
        <v>58</v>
      </c>
      <c r="F92" s="53">
        <v>200</v>
      </c>
      <c r="G92" s="54">
        <v>11.7</v>
      </c>
      <c r="H92" s="54">
        <v>15.15</v>
      </c>
      <c r="I92" s="54">
        <v>31.38</v>
      </c>
      <c r="J92" s="53">
        <v>251.36</v>
      </c>
      <c r="K92" s="55" t="s">
        <v>107</v>
      </c>
      <c r="L92" s="24"/>
    </row>
    <row r="93" spans="1:12" ht="15">
      <c r="A93" s="25"/>
      <c r="B93" s="26"/>
      <c r="C93" s="27"/>
      <c r="D93" s="68" t="s">
        <v>48</v>
      </c>
      <c r="E93" s="116" t="s">
        <v>108</v>
      </c>
      <c r="F93" s="63">
        <v>100</v>
      </c>
      <c r="G93" s="63">
        <v>6.36</v>
      </c>
      <c r="H93" s="63">
        <v>2.98</v>
      </c>
      <c r="I93" s="63">
        <v>43.92</v>
      </c>
      <c r="J93" s="63">
        <v>290.82</v>
      </c>
      <c r="K93" s="64" t="s">
        <v>109</v>
      </c>
      <c r="L93" s="30"/>
    </row>
    <row r="94" spans="1:12" ht="15">
      <c r="A94" s="25"/>
      <c r="B94" s="26"/>
      <c r="C94" s="27"/>
      <c r="D94" s="31" t="s">
        <v>26</v>
      </c>
      <c r="E94" s="52" t="s">
        <v>55</v>
      </c>
      <c r="F94" s="53">
        <v>200</v>
      </c>
      <c r="G94" s="54">
        <v>0.24</v>
      </c>
      <c r="H94" s="54">
        <v>0</v>
      </c>
      <c r="I94" s="54">
        <v>7.14</v>
      </c>
      <c r="J94" s="53">
        <v>29.8</v>
      </c>
      <c r="K94" s="55">
        <v>144</v>
      </c>
      <c r="L94" s="30"/>
    </row>
    <row r="95" spans="1:12" ht="15">
      <c r="A95" s="25"/>
      <c r="B95" s="26"/>
      <c r="C95" s="27"/>
      <c r="D95" s="31" t="s">
        <v>27</v>
      </c>
      <c r="E95" s="32"/>
      <c r="F95" s="30"/>
      <c r="G95" s="30"/>
      <c r="H95" s="30"/>
      <c r="I95" s="30"/>
      <c r="J95" s="30"/>
      <c r="K95" s="33"/>
      <c r="L95" s="30"/>
    </row>
    <row r="96" spans="1:12" ht="15">
      <c r="A96" s="25"/>
      <c r="B96" s="26"/>
      <c r="C96" s="27"/>
      <c r="D96" s="31"/>
      <c r="E96" s="52"/>
      <c r="F96" s="53"/>
      <c r="G96" s="54"/>
      <c r="H96" s="54"/>
      <c r="I96" s="54"/>
      <c r="J96" s="53"/>
      <c r="K96" s="55"/>
      <c r="L96" s="30"/>
    </row>
    <row r="97" spans="1:12" ht="15">
      <c r="A97" s="25"/>
      <c r="B97" s="26"/>
      <c r="C97" s="27"/>
      <c r="D97" s="34"/>
      <c r="E97" s="32"/>
      <c r="F97" s="30"/>
      <c r="G97" s="30"/>
      <c r="H97" s="30"/>
      <c r="I97" s="30"/>
      <c r="J97" s="30"/>
      <c r="K97" s="33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35"/>
      <c r="B99" s="36"/>
      <c r="C99" s="37"/>
      <c r="D99" s="38" t="s">
        <v>29</v>
      </c>
      <c r="E99" s="39"/>
      <c r="F99" s="40">
        <f>SUM(F92:F98)</f>
        <v>500</v>
      </c>
      <c r="G99" s="40">
        <f t="shared" ref="G99" si="21">SUM(G92:G98)</f>
        <v>18.299999999999997</v>
      </c>
      <c r="H99" s="40">
        <f t="shared" ref="H99" si="22">SUM(H92:H98)</f>
        <v>18.13</v>
      </c>
      <c r="I99" s="40">
        <f t="shared" ref="I99" si="23">SUM(I92:I98)</f>
        <v>82.44</v>
      </c>
      <c r="J99" s="40">
        <f t="shared" ref="J99" si="24">SUM(J92:J98)</f>
        <v>571.98</v>
      </c>
      <c r="K99" s="41"/>
      <c r="L99" s="40">
        <v>93</v>
      </c>
    </row>
    <row r="100" spans="1:12" ht="15">
      <c r="A100" s="42">
        <f>A92</f>
        <v>1</v>
      </c>
      <c r="B100" s="43">
        <f>B92</f>
        <v>5</v>
      </c>
      <c r="C100" s="44" t="s">
        <v>30</v>
      </c>
      <c r="D100" s="31" t="s">
        <v>31</v>
      </c>
      <c r="E100" s="116" t="s">
        <v>110</v>
      </c>
      <c r="F100" s="63">
        <v>60</v>
      </c>
      <c r="G100" s="63">
        <v>0.89</v>
      </c>
      <c r="H100" s="63">
        <v>1.57</v>
      </c>
      <c r="I100" s="63">
        <v>5.92</v>
      </c>
      <c r="J100" s="63">
        <v>41.24</v>
      </c>
      <c r="K100" s="64">
        <v>119</v>
      </c>
      <c r="L100" s="30"/>
    </row>
    <row r="101" spans="1:12" ht="15">
      <c r="A101" s="25"/>
      <c r="B101" s="26"/>
      <c r="C101" s="27"/>
      <c r="D101" s="31" t="s">
        <v>32</v>
      </c>
      <c r="E101" s="52" t="s">
        <v>61</v>
      </c>
      <c r="F101" s="53">
        <v>200</v>
      </c>
      <c r="G101" s="54">
        <v>2.1</v>
      </c>
      <c r="H101" s="54">
        <v>4.68</v>
      </c>
      <c r="I101" s="54">
        <v>7.56</v>
      </c>
      <c r="J101" s="53">
        <v>81.459999999999994</v>
      </c>
      <c r="K101" s="55" t="s">
        <v>79</v>
      </c>
      <c r="L101" s="30"/>
    </row>
    <row r="102" spans="1:12" ht="15">
      <c r="A102" s="25"/>
      <c r="B102" s="26"/>
      <c r="C102" s="27"/>
      <c r="D102" s="31" t="s">
        <v>34</v>
      </c>
      <c r="E102" s="52" t="s">
        <v>111</v>
      </c>
      <c r="F102" s="53">
        <v>240</v>
      </c>
      <c r="G102" s="54">
        <v>18.59</v>
      </c>
      <c r="H102" s="54">
        <v>19.37</v>
      </c>
      <c r="I102" s="54">
        <v>61.62</v>
      </c>
      <c r="J102" s="53">
        <v>489.23</v>
      </c>
      <c r="K102" s="55">
        <v>265</v>
      </c>
      <c r="L102" s="30"/>
    </row>
    <row r="103" spans="1:12" ht="15">
      <c r="A103" s="25"/>
      <c r="B103" s="26"/>
      <c r="C103" s="27"/>
      <c r="D103" s="31" t="s">
        <v>35</v>
      </c>
      <c r="E103" s="32"/>
      <c r="F103" s="30"/>
      <c r="G103" s="30"/>
      <c r="H103" s="30"/>
      <c r="I103" s="30"/>
      <c r="J103" s="30"/>
      <c r="K103" s="33"/>
      <c r="L103" s="30"/>
    </row>
    <row r="104" spans="1:12" ht="15">
      <c r="A104" s="25"/>
      <c r="B104" s="26"/>
      <c r="C104" s="27"/>
      <c r="D104" s="31" t="s">
        <v>37</v>
      </c>
      <c r="E104" s="52" t="s">
        <v>63</v>
      </c>
      <c r="F104" s="53">
        <v>200</v>
      </c>
      <c r="G104" s="54">
        <v>0.32</v>
      </c>
      <c r="H104" s="54">
        <v>0.14000000000000001</v>
      </c>
      <c r="I104" s="54">
        <v>11.46</v>
      </c>
      <c r="J104" s="53">
        <v>48.32</v>
      </c>
      <c r="K104" s="55">
        <v>519</v>
      </c>
      <c r="L104" s="30"/>
    </row>
    <row r="105" spans="1:12" ht="15">
      <c r="A105" s="25"/>
      <c r="B105" s="26"/>
      <c r="C105" s="27"/>
      <c r="D105" s="31" t="s">
        <v>39</v>
      </c>
      <c r="E105" s="52" t="s">
        <v>40</v>
      </c>
      <c r="F105" s="53">
        <v>30</v>
      </c>
      <c r="G105" s="54">
        <v>1.98</v>
      </c>
      <c r="H105" s="54">
        <v>0.27</v>
      </c>
      <c r="I105" s="54">
        <v>11.4</v>
      </c>
      <c r="J105" s="53">
        <v>59.7</v>
      </c>
      <c r="K105" s="55"/>
      <c r="L105" s="30"/>
    </row>
    <row r="106" spans="1:12" ht="15">
      <c r="A106" s="25"/>
      <c r="B106" s="26"/>
      <c r="C106" s="27"/>
      <c r="D106" s="31" t="s">
        <v>41</v>
      </c>
      <c r="E106" s="52" t="s">
        <v>42</v>
      </c>
      <c r="F106" s="53">
        <v>30</v>
      </c>
      <c r="G106" s="54">
        <v>1.98</v>
      </c>
      <c r="H106" s="54">
        <v>0.36</v>
      </c>
      <c r="I106" s="54">
        <v>10.02</v>
      </c>
      <c r="J106" s="53">
        <v>52.2</v>
      </c>
      <c r="K106" s="55"/>
      <c r="L106" s="30"/>
    </row>
    <row r="107" spans="1:12" ht="15">
      <c r="A107" s="25"/>
      <c r="B107" s="26"/>
      <c r="C107" s="27"/>
      <c r="D107" s="34"/>
      <c r="E107" s="32"/>
      <c r="F107" s="30"/>
      <c r="G107" s="30"/>
      <c r="H107" s="30"/>
      <c r="I107" s="30"/>
      <c r="J107" s="30"/>
      <c r="K107" s="33"/>
      <c r="L107" s="30"/>
    </row>
    <row r="108" spans="1:12" ht="15">
      <c r="A108" s="25"/>
      <c r="B108" s="26"/>
      <c r="C108" s="27"/>
      <c r="D108" s="34"/>
      <c r="E108" s="32"/>
      <c r="F108" s="30"/>
      <c r="G108" s="30"/>
      <c r="H108" s="30"/>
      <c r="I108" s="30"/>
      <c r="J108" s="30"/>
      <c r="K108" s="33"/>
      <c r="L108" s="30"/>
    </row>
    <row r="109" spans="1:12" ht="15">
      <c r="A109" s="35"/>
      <c r="B109" s="36"/>
      <c r="C109" s="37"/>
      <c r="D109" s="38" t="s">
        <v>29</v>
      </c>
      <c r="E109" s="39"/>
      <c r="F109" s="40">
        <f>SUM(F100:F108)</f>
        <v>760</v>
      </c>
      <c r="G109" s="40">
        <f t="shared" ref="G109" si="25">SUM(G100:G108)</f>
        <v>25.86</v>
      </c>
      <c r="H109" s="40">
        <f t="shared" ref="H109" si="26">SUM(H100:H108)</f>
        <v>26.39</v>
      </c>
      <c r="I109" s="40">
        <f t="shared" ref="I109" si="27">SUM(I100:I108)</f>
        <v>107.98</v>
      </c>
      <c r="J109" s="40">
        <f t="shared" ref="J109" si="28">SUM(J100:J108)</f>
        <v>772.1500000000002</v>
      </c>
      <c r="K109" s="41"/>
      <c r="L109" s="40">
        <v>95.42</v>
      </c>
    </row>
    <row r="110" spans="1:12" ht="15">
      <c r="A110" s="25">
        <v>1</v>
      </c>
      <c r="B110" s="26">
        <v>5</v>
      </c>
      <c r="C110" s="120" t="s">
        <v>138</v>
      </c>
      <c r="D110" s="1" t="s">
        <v>37</v>
      </c>
      <c r="E110" s="130" t="s">
        <v>95</v>
      </c>
      <c r="F110" s="131">
        <v>200</v>
      </c>
      <c r="G110" s="132">
        <v>0.14000000000000001</v>
      </c>
      <c r="H110" s="132">
        <v>0.06</v>
      </c>
      <c r="I110" s="132">
        <v>8</v>
      </c>
      <c r="J110" s="133">
        <v>32.700000000000003</v>
      </c>
      <c r="K110" s="117">
        <v>511</v>
      </c>
      <c r="L110" s="123"/>
    </row>
    <row r="111" spans="1:12" ht="15">
      <c r="A111" s="25"/>
      <c r="B111" s="26"/>
      <c r="C111" s="120"/>
      <c r="D111" s="127" t="s">
        <v>48</v>
      </c>
      <c r="E111" s="130" t="s">
        <v>146</v>
      </c>
      <c r="F111" s="131">
        <v>100</v>
      </c>
      <c r="G111" s="132">
        <v>9.5</v>
      </c>
      <c r="H111" s="132">
        <v>10.199999999999999</v>
      </c>
      <c r="I111" s="132">
        <v>30.5</v>
      </c>
      <c r="J111" s="133">
        <v>245.28</v>
      </c>
      <c r="K111" s="117">
        <v>573</v>
      </c>
      <c r="L111" s="123"/>
    </row>
    <row r="112" spans="1:12" ht="15">
      <c r="A112" s="25"/>
      <c r="B112" s="26"/>
      <c r="C112" s="120"/>
      <c r="D112" s="128" t="s">
        <v>29</v>
      </c>
      <c r="E112" s="122"/>
      <c r="F112" s="123">
        <f>SUM(F110:F111)</f>
        <v>300</v>
      </c>
      <c r="G112" s="123">
        <f t="shared" ref="G112:J112" si="29">SUM(G110:G111)</f>
        <v>9.64</v>
      </c>
      <c r="H112" s="123">
        <f t="shared" si="29"/>
        <v>10.26</v>
      </c>
      <c r="I112" s="123">
        <f t="shared" si="29"/>
        <v>38.5</v>
      </c>
      <c r="J112" s="123">
        <f t="shared" si="29"/>
        <v>277.98</v>
      </c>
      <c r="K112" s="126"/>
      <c r="L112" s="123">
        <v>40</v>
      </c>
    </row>
    <row r="113" spans="1:12" ht="15.75" customHeight="1" thickBot="1">
      <c r="A113" s="95">
        <f>A92</f>
        <v>1</v>
      </c>
      <c r="B113" s="96">
        <f>B92</f>
        <v>5</v>
      </c>
      <c r="C113" s="145" t="s">
        <v>43</v>
      </c>
      <c r="D113" s="146"/>
      <c r="E113" s="97"/>
      <c r="F113" s="98">
        <f>F99+F109+F112</f>
        <v>1560</v>
      </c>
      <c r="G113" s="98">
        <f t="shared" ref="G113:J113" si="30">G99+G109+G112</f>
        <v>53.8</v>
      </c>
      <c r="H113" s="98">
        <f t="shared" si="30"/>
        <v>54.779999999999994</v>
      </c>
      <c r="I113" s="98">
        <f t="shared" si="30"/>
        <v>228.92000000000002</v>
      </c>
      <c r="J113" s="98">
        <f t="shared" si="30"/>
        <v>1622.1100000000001</v>
      </c>
      <c r="K113" s="98"/>
      <c r="L113" s="48">
        <f>L99+L109+L112</f>
        <v>228.42000000000002</v>
      </c>
    </row>
    <row r="114" spans="1:12" ht="15">
      <c r="A114" s="103">
        <v>2</v>
      </c>
      <c r="B114" s="104">
        <v>1</v>
      </c>
      <c r="C114" s="19" t="s">
        <v>23</v>
      </c>
      <c r="D114" s="19" t="s">
        <v>24</v>
      </c>
      <c r="E114" s="105" t="s">
        <v>44</v>
      </c>
      <c r="F114" s="106">
        <v>220</v>
      </c>
      <c r="G114" s="107">
        <v>12.45</v>
      </c>
      <c r="H114" s="107">
        <v>14.8</v>
      </c>
      <c r="I114" s="107">
        <v>26.51</v>
      </c>
      <c r="J114" s="106">
        <v>276.45</v>
      </c>
      <c r="K114" s="108" t="s">
        <v>112</v>
      </c>
      <c r="L114" s="75"/>
    </row>
    <row r="115" spans="1:12" ht="15">
      <c r="A115" s="109"/>
      <c r="B115" s="99"/>
      <c r="C115" s="31"/>
      <c r="D115" s="31" t="s">
        <v>87</v>
      </c>
      <c r="E115" s="100" t="s">
        <v>114</v>
      </c>
      <c r="F115" s="101">
        <v>30</v>
      </c>
      <c r="G115" s="102">
        <v>0</v>
      </c>
      <c r="H115" s="102">
        <v>0</v>
      </c>
      <c r="I115" s="102">
        <v>20.399999999999999</v>
      </c>
      <c r="J115" s="101">
        <v>81.599999999999994</v>
      </c>
      <c r="K115" s="92" t="s">
        <v>46</v>
      </c>
      <c r="L115" s="76"/>
    </row>
    <row r="116" spans="1:12" ht="15">
      <c r="A116" s="109"/>
      <c r="B116" s="99"/>
      <c r="C116" s="31"/>
      <c r="D116" s="31" t="s">
        <v>26</v>
      </c>
      <c r="E116" s="100" t="s">
        <v>45</v>
      </c>
      <c r="F116" s="101">
        <v>200</v>
      </c>
      <c r="G116" s="102">
        <v>0.2</v>
      </c>
      <c r="H116" s="102">
        <v>0.06</v>
      </c>
      <c r="I116" s="102">
        <v>7.06</v>
      </c>
      <c r="J116" s="101">
        <v>28.04</v>
      </c>
      <c r="K116" s="92" t="s">
        <v>113</v>
      </c>
      <c r="L116" s="76"/>
    </row>
    <row r="117" spans="1:12" ht="15">
      <c r="A117" s="109"/>
      <c r="B117" s="99"/>
      <c r="C117" s="31"/>
      <c r="D117" s="31" t="s">
        <v>27</v>
      </c>
      <c r="E117" s="116" t="s">
        <v>72</v>
      </c>
      <c r="F117" s="63">
        <v>50</v>
      </c>
      <c r="G117" s="63">
        <v>3.75</v>
      </c>
      <c r="H117" s="63">
        <v>1.25</v>
      </c>
      <c r="I117" s="63">
        <v>26</v>
      </c>
      <c r="J117" s="63">
        <v>135</v>
      </c>
      <c r="K117" s="64"/>
      <c r="L117" s="76"/>
    </row>
    <row r="118" spans="1:12" ht="15">
      <c r="A118" s="109"/>
      <c r="B118" s="99"/>
      <c r="C118" s="31"/>
      <c r="D118" s="31" t="s">
        <v>28</v>
      </c>
      <c r="E118" s="32"/>
      <c r="F118" s="30"/>
      <c r="G118" s="30"/>
      <c r="H118" s="30"/>
      <c r="I118" s="30"/>
      <c r="J118" s="30"/>
      <c r="K118" s="33"/>
      <c r="L118" s="76"/>
    </row>
    <row r="119" spans="1:12" ht="15">
      <c r="A119" s="109"/>
      <c r="B119" s="99"/>
      <c r="C119" s="31"/>
      <c r="D119" s="34"/>
      <c r="E119" s="32"/>
      <c r="F119" s="30"/>
      <c r="G119" s="30"/>
      <c r="H119" s="30"/>
      <c r="I119" s="30"/>
      <c r="J119" s="30"/>
      <c r="K119" s="33"/>
      <c r="L119" s="76"/>
    </row>
    <row r="120" spans="1:12" ht="15">
      <c r="A120" s="109"/>
      <c r="B120" s="99"/>
      <c r="C120" s="31"/>
      <c r="D120" s="34"/>
      <c r="E120" s="32"/>
      <c r="F120" s="30"/>
      <c r="G120" s="30"/>
      <c r="H120" s="30"/>
      <c r="I120" s="30"/>
      <c r="J120" s="30"/>
      <c r="K120" s="33"/>
      <c r="L120" s="76"/>
    </row>
    <row r="121" spans="1:12" ht="15">
      <c r="A121" s="109"/>
      <c r="B121" s="99"/>
      <c r="C121" s="31"/>
      <c r="D121" s="38" t="s">
        <v>29</v>
      </c>
      <c r="E121" s="39"/>
      <c r="F121" s="40">
        <f>SUM(F114:F120)</f>
        <v>500</v>
      </c>
      <c r="G121" s="40">
        <f t="shared" ref="G121:J121" si="31">SUM(G114:G120)</f>
        <v>16.399999999999999</v>
      </c>
      <c r="H121" s="40">
        <f t="shared" si="31"/>
        <v>16.11</v>
      </c>
      <c r="I121" s="40">
        <f t="shared" si="31"/>
        <v>79.97</v>
      </c>
      <c r="J121" s="40">
        <f t="shared" si="31"/>
        <v>521.08999999999992</v>
      </c>
      <c r="K121" s="41"/>
      <c r="L121" s="77">
        <v>93</v>
      </c>
    </row>
    <row r="122" spans="1:12" ht="15">
      <c r="A122" s="109">
        <f>A114</f>
        <v>2</v>
      </c>
      <c r="B122" s="99">
        <f>B114</f>
        <v>1</v>
      </c>
      <c r="C122" s="31" t="s">
        <v>30</v>
      </c>
      <c r="D122" s="31" t="s">
        <v>31</v>
      </c>
      <c r="E122" s="116" t="s">
        <v>93</v>
      </c>
      <c r="F122" s="63">
        <v>60</v>
      </c>
      <c r="G122" s="63">
        <v>0.72</v>
      </c>
      <c r="H122" s="63">
        <v>3</v>
      </c>
      <c r="I122" s="63">
        <v>4.4400000000000004</v>
      </c>
      <c r="J122" s="63">
        <v>58.2</v>
      </c>
      <c r="K122" s="64"/>
      <c r="L122" s="76"/>
    </row>
    <row r="123" spans="1:12" ht="15">
      <c r="A123" s="109"/>
      <c r="B123" s="99"/>
      <c r="C123" s="31"/>
      <c r="D123" s="31" t="s">
        <v>32</v>
      </c>
      <c r="E123" s="100" t="s">
        <v>64</v>
      </c>
      <c r="F123" s="101">
        <v>200</v>
      </c>
      <c r="G123" s="102">
        <v>2.2200000000000002</v>
      </c>
      <c r="H123" s="102">
        <v>3.5</v>
      </c>
      <c r="I123" s="102">
        <v>8.9</v>
      </c>
      <c r="J123" s="101">
        <v>76.2</v>
      </c>
      <c r="K123" s="92" t="s">
        <v>65</v>
      </c>
      <c r="L123" s="76"/>
    </row>
    <row r="124" spans="1:12" ht="15">
      <c r="A124" s="109"/>
      <c r="B124" s="99"/>
      <c r="C124" s="31"/>
      <c r="D124" s="31" t="s">
        <v>34</v>
      </c>
      <c r="E124" s="100" t="s">
        <v>115</v>
      </c>
      <c r="F124" s="101">
        <v>90</v>
      </c>
      <c r="G124" s="102">
        <v>12.8</v>
      </c>
      <c r="H124" s="102">
        <v>17.649999999999999</v>
      </c>
      <c r="I124" s="102">
        <v>35.200000000000003</v>
      </c>
      <c r="J124" s="101">
        <v>265.60000000000002</v>
      </c>
      <c r="K124" s="92" t="s">
        <v>116</v>
      </c>
      <c r="L124" s="76"/>
    </row>
    <row r="125" spans="1:12" ht="15">
      <c r="A125" s="109"/>
      <c r="B125" s="99"/>
      <c r="C125" s="31"/>
      <c r="D125" s="31" t="s">
        <v>35</v>
      </c>
      <c r="E125" s="100" t="s">
        <v>134</v>
      </c>
      <c r="F125" s="101">
        <v>150</v>
      </c>
      <c r="G125" s="102">
        <v>5.65</v>
      </c>
      <c r="H125" s="102">
        <v>2.5</v>
      </c>
      <c r="I125" s="102">
        <v>35.590000000000003</v>
      </c>
      <c r="J125" s="101">
        <v>191.4</v>
      </c>
      <c r="K125" s="92" t="s">
        <v>117</v>
      </c>
      <c r="L125" s="76"/>
    </row>
    <row r="126" spans="1:12" ht="15">
      <c r="A126" s="109"/>
      <c r="B126" s="99"/>
      <c r="C126" s="31"/>
      <c r="D126" s="31" t="s">
        <v>37</v>
      </c>
      <c r="E126" s="100" t="s">
        <v>38</v>
      </c>
      <c r="F126" s="101">
        <v>200</v>
      </c>
      <c r="G126" s="102">
        <v>0.08</v>
      </c>
      <c r="H126" s="102">
        <v>0</v>
      </c>
      <c r="I126" s="102">
        <v>10.62</v>
      </c>
      <c r="J126" s="101">
        <v>40.44</v>
      </c>
      <c r="K126" s="92">
        <v>508</v>
      </c>
      <c r="L126" s="76"/>
    </row>
    <row r="127" spans="1:12" ht="15">
      <c r="A127" s="109"/>
      <c r="B127" s="99"/>
      <c r="C127" s="31"/>
      <c r="D127" s="31" t="s">
        <v>39</v>
      </c>
      <c r="E127" s="100" t="s">
        <v>40</v>
      </c>
      <c r="F127" s="101">
        <v>30</v>
      </c>
      <c r="G127" s="102">
        <v>1.98</v>
      </c>
      <c r="H127" s="102">
        <v>0.27</v>
      </c>
      <c r="I127" s="102">
        <v>11.4</v>
      </c>
      <c r="J127" s="101">
        <v>59.7</v>
      </c>
      <c r="K127" s="92"/>
      <c r="L127" s="76"/>
    </row>
    <row r="128" spans="1:12" ht="15">
      <c r="A128" s="109"/>
      <c r="B128" s="99"/>
      <c r="C128" s="31"/>
      <c r="D128" s="31" t="s">
        <v>41</v>
      </c>
      <c r="E128" s="100" t="s">
        <v>42</v>
      </c>
      <c r="F128" s="101">
        <v>30</v>
      </c>
      <c r="G128" s="102">
        <v>1.98</v>
      </c>
      <c r="H128" s="102">
        <v>0.36</v>
      </c>
      <c r="I128" s="102">
        <v>10.02</v>
      </c>
      <c r="J128" s="101">
        <v>52.2</v>
      </c>
      <c r="K128" s="92"/>
      <c r="L128" s="76"/>
    </row>
    <row r="129" spans="1:12" ht="15">
      <c r="A129" s="109"/>
      <c r="B129" s="99"/>
      <c r="C129" s="31"/>
      <c r="D129" s="34"/>
      <c r="E129" s="32"/>
      <c r="F129" s="30"/>
      <c r="G129" s="30"/>
      <c r="H129" s="30"/>
      <c r="I129" s="30"/>
      <c r="J129" s="30"/>
      <c r="K129" s="33"/>
      <c r="L129" s="76"/>
    </row>
    <row r="130" spans="1:12" ht="15">
      <c r="A130" s="109"/>
      <c r="B130" s="99"/>
      <c r="C130" s="31"/>
      <c r="D130" s="34"/>
      <c r="E130" s="32"/>
      <c r="F130" s="30"/>
      <c r="G130" s="30"/>
      <c r="H130" s="30"/>
      <c r="I130" s="30"/>
      <c r="J130" s="30"/>
      <c r="K130" s="33"/>
      <c r="L130" s="76"/>
    </row>
    <row r="131" spans="1:12" ht="15">
      <c r="A131" s="109"/>
      <c r="B131" s="99"/>
      <c r="C131" s="31"/>
      <c r="D131" s="38" t="s">
        <v>29</v>
      </c>
      <c r="E131" s="39"/>
      <c r="F131" s="40">
        <f>SUM(F122:F130)</f>
        <v>760</v>
      </c>
      <c r="G131" s="40">
        <f>SUM(G122:G130)</f>
        <v>25.43</v>
      </c>
      <c r="H131" s="40">
        <f>SUM(H122:H130)</f>
        <v>27.279999999999998</v>
      </c>
      <c r="I131" s="40">
        <f>SUM(I122:I130)</f>
        <v>116.17000000000002</v>
      </c>
      <c r="J131" s="40">
        <f>SUM(J122:J130)</f>
        <v>743.74</v>
      </c>
      <c r="K131" s="41"/>
      <c r="L131" s="77">
        <v>95.42</v>
      </c>
    </row>
    <row r="132" spans="1:12" ht="15">
      <c r="A132" s="25">
        <v>2</v>
      </c>
      <c r="B132" s="26">
        <v>1</v>
      </c>
      <c r="C132" s="120" t="s">
        <v>138</v>
      </c>
      <c r="D132" s="1" t="s">
        <v>37</v>
      </c>
      <c r="E132" s="130" t="s">
        <v>141</v>
      </c>
      <c r="F132" s="131">
        <v>200</v>
      </c>
      <c r="G132" s="132">
        <v>0</v>
      </c>
      <c r="H132" s="132">
        <v>0</v>
      </c>
      <c r="I132" s="132">
        <v>15</v>
      </c>
      <c r="J132" s="133">
        <v>95</v>
      </c>
      <c r="K132" s="117">
        <v>614</v>
      </c>
      <c r="L132" s="123"/>
    </row>
    <row r="133" spans="1:12" ht="15">
      <c r="A133" s="25"/>
      <c r="B133" s="26"/>
      <c r="C133" s="120"/>
      <c r="D133" s="127" t="s">
        <v>48</v>
      </c>
      <c r="E133" s="130" t="s">
        <v>147</v>
      </c>
      <c r="F133" s="131">
        <v>100</v>
      </c>
      <c r="G133" s="132">
        <v>9.6999999999999993</v>
      </c>
      <c r="H133" s="132">
        <v>10.199999999999999</v>
      </c>
      <c r="I133" s="132">
        <v>33.700000000000003</v>
      </c>
      <c r="J133" s="133">
        <v>238.26</v>
      </c>
      <c r="K133" s="117">
        <v>555</v>
      </c>
      <c r="L133" s="123"/>
    </row>
    <row r="134" spans="1:12" ht="15">
      <c r="A134" s="25"/>
      <c r="B134" s="26"/>
      <c r="C134" s="120"/>
      <c r="D134" s="128" t="s">
        <v>29</v>
      </c>
      <c r="E134" s="122"/>
      <c r="F134" s="123">
        <f>SUM(F132:F133)</f>
        <v>300</v>
      </c>
      <c r="G134" s="123">
        <f t="shared" ref="G134:J134" si="32">SUM(G132:G133)</f>
        <v>9.6999999999999993</v>
      </c>
      <c r="H134" s="123">
        <f t="shared" si="32"/>
        <v>10.199999999999999</v>
      </c>
      <c r="I134" s="123">
        <f t="shared" si="32"/>
        <v>48.7</v>
      </c>
      <c r="J134" s="123">
        <f t="shared" si="32"/>
        <v>333.26</v>
      </c>
      <c r="K134" s="126"/>
      <c r="L134" s="123">
        <v>40</v>
      </c>
    </row>
    <row r="135" spans="1:12" ht="15">
      <c r="A135" s="42"/>
      <c r="B135" s="43"/>
      <c r="C135" s="44"/>
      <c r="D135" s="129"/>
      <c r="E135" s="122"/>
      <c r="F135" s="123"/>
      <c r="G135" s="123"/>
      <c r="H135" s="123"/>
      <c r="I135" s="123"/>
      <c r="J135" s="123"/>
      <c r="K135" s="124"/>
      <c r="L135" s="125"/>
    </row>
    <row r="136" spans="1:12" ht="15" thickBot="1">
      <c r="A136" s="45">
        <f>A114</f>
        <v>2</v>
      </c>
      <c r="B136" s="46">
        <f>B114</f>
        <v>1</v>
      </c>
      <c r="C136" s="147" t="s">
        <v>43</v>
      </c>
      <c r="D136" s="148"/>
      <c r="E136" s="47"/>
      <c r="F136" s="48">
        <f>F121+F131+F134</f>
        <v>1560</v>
      </c>
      <c r="G136" s="48">
        <f t="shared" ref="G136:J136" si="33">G121+G131+G134</f>
        <v>51.53</v>
      </c>
      <c r="H136" s="48">
        <f t="shared" si="33"/>
        <v>53.59</v>
      </c>
      <c r="I136" s="48">
        <f t="shared" si="33"/>
        <v>244.84000000000003</v>
      </c>
      <c r="J136" s="48">
        <f t="shared" si="33"/>
        <v>1598.09</v>
      </c>
      <c r="K136" s="83"/>
      <c r="L136" s="78">
        <f>L121+L131+L134</f>
        <v>228.42000000000002</v>
      </c>
    </row>
    <row r="137" spans="1:12" ht="15">
      <c r="A137" s="16">
        <v>2</v>
      </c>
      <c r="B137" s="17">
        <v>2</v>
      </c>
      <c r="C137" s="18" t="s">
        <v>23</v>
      </c>
      <c r="D137" s="19" t="s">
        <v>24</v>
      </c>
      <c r="E137" s="110" t="s">
        <v>66</v>
      </c>
      <c r="F137" s="111">
        <v>200</v>
      </c>
      <c r="G137" s="112">
        <v>10.1</v>
      </c>
      <c r="H137" s="112">
        <v>9.08</v>
      </c>
      <c r="I137" s="112">
        <v>38.619999999999997</v>
      </c>
      <c r="J137" s="113">
        <v>286.82</v>
      </c>
      <c r="K137" s="93" t="s">
        <v>118</v>
      </c>
      <c r="L137" s="75"/>
    </row>
    <row r="138" spans="1:12" ht="15">
      <c r="A138" s="25"/>
      <c r="B138" s="26"/>
      <c r="C138" s="27"/>
      <c r="D138" s="69" t="s">
        <v>48</v>
      </c>
      <c r="E138" s="70" t="s">
        <v>119</v>
      </c>
      <c r="F138" s="71">
        <v>100</v>
      </c>
      <c r="G138" s="72">
        <v>6.5</v>
      </c>
      <c r="H138" s="72">
        <v>7.4</v>
      </c>
      <c r="I138" s="72">
        <v>30.26</v>
      </c>
      <c r="J138" s="71">
        <v>191.2</v>
      </c>
      <c r="K138" s="73" t="s">
        <v>120</v>
      </c>
      <c r="L138" s="76"/>
    </row>
    <row r="139" spans="1:12" ht="15">
      <c r="A139" s="25"/>
      <c r="B139" s="26"/>
      <c r="C139" s="27"/>
      <c r="D139" s="31" t="s">
        <v>26</v>
      </c>
      <c r="E139" s="52" t="s">
        <v>55</v>
      </c>
      <c r="F139" s="53">
        <v>200</v>
      </c>
      <c r="G139" s="54">
        <v>0.24</v>
      </c>
      <c r="H139" s="54">
        <v>0</v>
      </c>
      <c r="I139" s="54">
        <v>7.14</v>
      </c>
      <c r="J139" s="53">
        <v>29.8</v>
      </c>
      <c r="K139" s="55" t="s">
        <v>121</v>
      </c>
      <c r="L139" s="76"/>
    </row>
    <row r="140" spans="1:12" ht="15">
      <c r="A140" s="25"/>
      <c r="B140" s="26"/>
      <c r="C140" s="27"/>
      <c r="D140" s="31" t="s">
        <v>27</v>
      </c>
      <c r="E140" s="86"/>
      <c r="F140" s="87"/>
      <c r="G140" s="88"/>
      <c r="H140" s="88"/>
      <c r="I140" s="88"/>
      <c r="J140" s="89"/>
      <c r="K140" s="90"/>
      <c r="L140" s="76"/>
    </row>
    <row r="141" spans="1:12" ht="15">
      <c r="A141" s="25"/>
      <c r="B141" s="26"/>
      <c r="C141" s="27"/>
      <c r="D141" s="31" t="s">
        <v>28</v>
      </c>
      <c r="E141" s="70"/>
      <c r="F141" s="71"/>
      <c r="G141" s="72"/>
      <c r="H141" s="72"/>
      <c r="I141" s="72"/>
      <c r="J141" s="84"/>
      <c r="K141" s="85"/>
      <c r="L141" s="76"/>
    </row>
    <row r="142" spans="1:12" ht="15">
      <c r="A142" s="25"/>
      <c r="B142" s="26"/>
      <c r="C142" s="27"/>
      <c r="D142" s="61"/>
      <c r="E142" s="52"/>
      <c r="F142" s="53"/>
      <c r="G142" s="54"/>
      <c r="H142" s="54"/>
      <c r="I142" s="54"/>
      <c r="J142" s="91"/>
      <c r="K142" s="92"/>
      <c r="L142" s="76"/>
    </row>
    <row r="143" spans="1:12" ht="15">
      <c r="A143" s="25"/>
      <c r="B143" s="26"/>
      <c r="C143" s="27"/>
      <c r="D143" s="34"/>
      <c r="E143" s="32"/>
      <c r="F143" s="30"/>
      <c r="G143" s="30"/>
      <c r="H143" s="30"/>
      <c r="I143" s="30"/>
      <c r="J143" s="30"/>
      <c r="K143" s="33"/>
      <c r="L143" s="76"/>
    </row>
    <row r="144" spans="1:12" ht="15">
      <c r="A144" s="35"/>
      <c r="B144" s="36"/>
      <c r="C144" s="37"/>
      <c r="D144" s="38" t="s">
        <v>29</v>
      </c>
      <c r="E144" s="39"/>
      <c r="F144" s="40">
        <f>SUM(F137:F143)</f>
        <v>500</v>
      </c>
      <c r="G144" s="40">
        <f t="shared" ref="G144:J144" si="34">SUM(G137:G143)</f>
        <v>16.84</v>
      </c>
      <c r="H144" s="40">
        <f t="shared" si="34"/>
        <v>16.48</v>
      </c>
      <c r="I144" s="40">
        <f t="shared" si="34"/>
        <v>76.02</v>
      </c>
      <c r="J144" s="40">
        <f t="shared" si="34"/>
        <v>507.82</v>
      </c>
      <c r="K144" s="41"/>
      <c r="L144" s="77">
        <v>93</v>
      </c>
    </row>
    <row r="145" spans="1:12" ht="15">
      <c r="A145" s="42">
        <f>A137</f>
        <v>2</v>
      </c>
      <c r="B145" s="43">
        <f>B137</f>
        <v>2</v>
      </c>
      <c r="C145" s="44" t="s">
        <v>30</v>
      </c>
      <c r="D145" s="31" t="s">
        <v>31</v>
      </c>
      <c r="E145" s="116" t="s">
        <v>106</v>
      </c>
      <c r="F145" s="63">
        <v>60</v>
      </c>
      <c r="G145" s="63">
        <v>0.79</v>
      </c>
      <c r="H145" s="63">
        <v>0.06</v>
      </c>
      <c r="I145" s="63">
        <v>4.2</v>
      </c>
      <c r="J145" s="63">
        <v>21.21</v>
      </c>
      <c r="K145" s="64">
        <v>16</v>
      </c>
      <c r="L145" s="76"/>
    </row>
    <row r="146" spans="1:12" ht="15">
      <c r="A146" s="25"/>
      <c r="B146" s="26"/>
      <c r="C146" s="27"/>
      <c r="D146" s="31" t="s">
        <v>32</v>
      </c>
      <c r="E146" s="52" t="s">
        <v>80</v>
      </c>
      <c r="F146" s="53">
        <v>200</v>
      </c>
      <c r="G146" s="54">
        <v>3.2</v>
      </c>
      <c r="H146" s="54">
        <v>5.6</v>
      </c>
      <c r="I146" s="54">
        <v>17.649999999999999</v>
      </c>
      <c r="J146" s="54">
        <v>133.25</v>
      </c>
      <c r="K146" s="55">
        <v>144</v>
      </c>
      <c r="L146" s="76"/>
    </row>
    <row r="147" spans="1:12" ht="15">
      <c r="A147" s="25"/>
      <c r="B147" s="26"/>
      <c r="C147" s="27"/>
      <c r="D147" s="31" t="s">
        <v>34</v>
      </c>
      <c r="E147" s="52" t="s">
        <v>122</v>
      </c>
      <c r="F147" s="53">
        <v>90</v>
      </c>
      <c r="G147" s="53">
        <v>13.96</v>
      </c>
      <c r="H147" s="53">
        <v>15.14</v>
      </c>
      <c r="I147" s="53">
        <v>22.5</v>
      </c>
      <c r="J147" s="53">
        <v>234.24</v>
      </c>
      <c r="K147" s="55" t="s">
        <v>123</v>
      </c>
      <c r="L147" s="76"/>
    </row>
    <row r="148" spans="1:12" ht="15">
      <c r="A148" s="25"/>
      <c r="B148" s="26"/>
      <c r="C148" s="27"/>
      <c r="D148" s="31" t="s">
        <v>35</v>
      </c>
      <c r="E148" s="52" t="s">
        <v>67</v>
      </c>
      <c r="F148" s="53">
        <v>150</v>
      </c>
      <c r="G148" s="54">
        <v>3.87</v>
      </c>
      <c r="H148" s="54">
        <v>4.7</v>
      </c>
      <c r="I148" s="54">
        <v>40.08</v>
      </c>
      <c r="J148" s="53">
        <v>218.03</v>
      </c>
      <c r="K148" s="55" t="s">
        <v>124</v>
      </c>
      <c r="L148" s="76"/>
    </row>
    <row r="149" spans="1:12" ht="15">
      <c r="A149" s="25"/>
      <c r="B149" s="26"/>
      <c r="C149" s="27"/>
      <c r="D149" s="31" t="s">
        <v>37</v>
      </c>
      <c r="E149" s="52" t="s">
        <v>71</v>
      </c>
      <c r="F149" s="53">
        <v>200</v>
      </c>
      <c r="G149" s="54">
        <v>0.12</v>
      </c>
      <c r="H149" s="54">
        <v>0.02</v>
      </c>
      <c r="I149" s="54">
        <v>8.58</v>
      </c>
      <c r="J149" s="53">
        <v>34.340000000000003</v>
      </c>
      <c r="K149" s="55" t="s">
        <v>49</v>
      </c>
      <c r="L149" s="76"/>
    </row>
    <row r="150" spans="1:12" ht="15">
      <c r="A150" s="25"/>
      <c r="B150" s="26"/>
      <c r="C150" s="27"/>
      <c r="D150" s="31" t="s">
        <v>39</v>
      </c>
      <c r="E150" s="52" t="s">
        <v>40</v>
      </c>
      <c r="F150" s="53">
        <v>30</v>
      </c>
      <c r="G150" s="54">
        <v>1.98</v>
      </c>
      <c r="H150" s="54">
        <v>0.27</v>
      </c>
      <c r="I150" s="54">
        <v>11.4</v>
      </c>
      <c r="J150" s="53">
        <v>59.7</v>
      </c>
      <c r="K150" s="55"/>
      <c r="L150" s="76"/>
    </row>
    <row r="151" spans="1:12" ht="15">
      <c r="A151" s="25"/>
      <c r="B151" s="26"/>
      <c r="C151" s="27"/>
      <c r="D151" s="31" t="s">
        <v>41</v>
      </c>
      <c r="E151" s="52" t="s">
        <v>42</v>
      </c>
      <c r="F151" s="53">
        <v>30</v>
      </c>
      <c r="G151" s="54">
        <v>1.98</v>
      </c>
      <c r="H151" s="54">
        <v>0.36</v>
      </c>
      <c r="I151" s="54">
        <v>10.02</v>
      </c>
      <c r="J151" s="53">
        <v>52.2</v>
      </c>
      <c r="K151" s="55"/>
      <c r="L151" s="76"/>
    </row>
    <row r="152" spans="1:12" ht="15">
      <c r="A152" s="25"/>
      <c r="B152" s="26"/>
      <c r="C152" s="27"/>
      <c r="D152" s="34"/>
      <c r="E152" s="32"/>
      <c r="F152" s="30"/>
      <c r="G152" s="30"/>
      <c r="H152" s="30"/>
      <c r="I152" s="30"/>
      <c r="J152" s="30"/>
      <c r="K152" s="33"/>
      <c r="L152" s="76"/>
    </row>
    <row r="153" spans="1:12" ht="15">
      <c r="A153" s="25"/>
      <c r="B153" s="26"/>
      <c r="C153" s="27"/>
      <c r="D153" s="34"/>
      <c r="E153" s="32"/>
      <c r="F153" s="30"/>
      <c r="G153" s="30"/>
      <c r="H153" s="30"/>
      <c r="I153" s="30"/>
      <c r="J153" s="30"/>
      <c r="K153" s="33"/>
      <c r="L153" s="76"/>
    </row>
    <row r="154" spans="1:12" ht="15">
      <c r="A154" s="35"/>
      <c r="B154" s="36"/>
      <c r="C154" s="37"/>
      <c r="D154" s="38" t="s">
        <v>29</v>
      </c>
      <c r="E154" s="39"/>
      <c r="F154" s="40">
        <f>SUM(F145:F153)</f>
        <v>760</v>
      </c>
      <c r="G154" s="40">
        <f t="shared" ref="G154:J154" si="35">SUM(G145:G153)</f>
        <v>25.900000000000006</v>
      </c>
      <c r="H154" s="40">
        <f t="shared" si="35"/>
        <v>26.15</v>
      </c>
      <c r="I154" s="40">
        <f t="shared" si="35"/>
        <v>114.42999999999999</v>
      </c>
      <c r="J154" s="40">
        <f t="shared" si="35"/>
        <v>752.97000000000014</v>
      </c>
      <c r="K154" s="41"/>
      <c r="L154" s="77">
        <v>95.42</v>
      </c>
    </row>
    <row r="155" spans="1:12" ht="15">
      <c r="A155" s="25">
        <v>2</v>
      </c>
      <c r="B155" s="26">
        <v>2</v>
      </c>
      <c r="C155" s="120" t="s">
        <v>138</v>
      </c>
      <c r="D155" s="1" t="s">
        <v>37</v>
      </c>
      <c r="E155" s="130" t="s">
        <v>143</v>
      </c>
      <c r="F155" s="131">
        <v>200</v>
      </c>
      <c r="G155" s="132">
        <v>4.4000000000000004</v>
      </c>
      <c r="H155" s="132">
        <v>4</v>
      </c>
      <c r="I155" s="132">
        <v>18.600000000000001</v>
      </c>
      <c r="J155" s="133">
        <v>158</v>
      </c>
      <c r="K155" s="117"/>
      <c r="L155" s="123"/>
    </row>
    <row r="156" spans="1:12" ht="15">
      <c r="A156" s="25"/>
      <c r="B156" s="26"/>
      <c r="C156" s="120"/>
      <c r="D156" s="127" t="s">
        <v>48</v>
      </c>
      <c r="E156" s="130" t="s">
        <v>148</v>
      </c>
      <c r="F156" s="131">
        <v>100</v>
      </c>
      <c r="G156" s="132">
        <v>5.68</v>
      </c>
      <c r="H156" s="132">
        <v>6.49</v>
      </c>
      <c r="I156" s="132">
        <v>30.8</v>
      </c>
      <c r="J156" s="133">
        <v>190.46</v>
      </c>
      <c r="K156" s="117" t="s">
        <v>46</v>
      </c>
      <c r="L156" s="123"/>
    </row>
    <row r="157" spans="1:12" ht="15">
      <c r="A157" s="25"/>
      <c r="B157" s="26"/>
      <c r="C157" s="120"/>
      <c r="D157" s="128" t="s">
        <v>29</v>
      </c>
      <c r="E157" s="122"/>
      <c r="F157" s="123">
        <f>SUM(F155:F156)</f>
        <v>300</v>
      </c>
      <c r="G157" s="123">
        <f t="shared" ref="G157:J157" si="36">SUM(G155:G156)</f>
        <v>10.08</v>
      </c>
      <c r="H157" s="123">
        <f t="shared" si="36"/>
        <v>10.49</v>
      </c>
      <c r="I157" s="123">
        <f t="shared" si="36"/>
        <v>49.400000000000006</v>
      </c>
      <c r="J157" s="123">
        <f t="shared" si="36"/>
        <v>348.46000000000004</v>
      </c>
      <c r="K157" s="126"/>
      <c r="L157" s="123">
        <v>40</v>
      </c>
    </row>
    <row r="158" spans="1:12" ht="15">
      <c r="A158" s="25"/>
      <c r="B158" s="26"/>
      <c r="C158" s="120"/>
      <c r="D158" s="121"/>
      <c r="E158" s="122"/>
      <c r="F158" s="123"/>
      <c r="G158" s="123"/>
      <c r="H158" s="123"/>
      <c r="I158" s="123"/>
      <c r="J158" s="123"/>
      <c r="K158" s="124"/>
      <c r="L158" s="125"/>
    </row>
    <row r="159" spans="1:12" ht="15" thickBot="1">
      <c r="A159" s="45">
        <f>A137</f>
        <v>2</v>
      </c>
      <c r="B159" s="46">
        <f>B137</f>
        <v>2</v>
      </c>
      <c r="C159" s="141" t="s">
        <v>43</v>
      </c>
      <c r="D159" s="142"/>
      <c r="E159" s="47"/>
      <c r="F159" s="48">
        <f>F144+F154+F157</f>
        <v>1560</v>
      </c>
      <c r="G159" s="48">
        <f t="shared" ref="G159:J159" si="37">G144+G154+G157</f>
        <v>52.820000000000007</v>
      </c>
      <c r="H159" s="48">
        <f t="shared" si="37"/>
        <v>53.12</v>
      </c>
      <c r="I159" s="48">
        <f t="shared" si="37"/>
        <v>239.85</v>
      </c>
      <c r="J159" s="48">
        <f t="shared" si="37"/>
        <v>1609.2500000000002</v>
      </c>
      <c r="K159" s="83"/>
      <c r="L159" s="78">
        <f>L144+L154+L157</f>
        <v>228.42000000000002</v>
      </c>
    </row>
    <row r="160" spans="1:12" ht="15">
      <c r="A160" s="16">
        <v>2</v>
      </c>
      <c r="B160" s="17">
        <v>3</v>
      </c>
      <c r="C160" s="18" t="s">
        <v>23</v>
      </c>
      <c r="D160" s="19" t="s">
        <v>24</v>
      </c>
      <c r="E160" s="52" t="s">
        <v>125</v>
      </c>
      <c r="F160" s="53">
        <v>160</v>
      </c>
      <c r="G160" s="54">
        <v>12.98</v>
      </c>
      <c r="H160" s="54">
        <v>15.77</v>
      </c>
      <c r="I160" s="54">
        <v>31.55</v>
      </c>
      <c r="J160" s="53">
        <v>289.86</v>
      </c>
      <c r="K160" s="55" t="s">
        <v>126</v>
      </c>
      <c r="L160" s="24"/>
    </row>
    <row r="161" spans="1:12" ht="15">
      <c r="A161" s="25"/>
      <c r="B161" s="26"/>
      <c r="C161" s="27"/>
      <c r="D161" s="69"/>
      <c r="E161" s="70"/>
      <c r="F161" s="71"/>
      <c r="G161" s="72"/>
      <c r="H161" s="72"/>
      <c r="I161" s="72"/>
      <c r="J161" s="71"/>
      <c r="K161" s="94"/>
      <c r="L161" s="30"/>
    </row>
    <row r="162" spans="1:12" ht="15">
      <c r="A162" s="25"/>
      <c r="B162" s="26"/>
      <c r="C162" s="27"/>
      <c r="D162" s="31" t="s">
        <v>26</v>
      </c>
      <c r="E162" s="52" t="s">
        <v>59</v>
      </c>
      <c r="F162" s="53">
        <v>200</v>
      </c>
      <c r="G162" s="54">
        <v>0.26</v>
      </c>
      <c r="H162" s="54">
        <v>0.02</v>
      </c>
      <c r="I162" s="54">
        <v>8.06</v>
      </c>
      <c r="J162" s="53">
        <v>33.22</v>
      </c>
      <c r="K162" s="55" t="s">
        <v>60</v>
      </c>
      <c r="L162" s="30"/>
    </row>
    <row r="163" spans="1:12" ht="15.75" customHeight="1">
      <c r="A163" s="25"/>
      <c r="B163" s="26"/>
      <c r="C163" s="27"/>
      <c r="D163" s="31" t="s">
        <v>27</v>
      </c>
      <c r="E163" s="116" t="s">
        <v>72</v>
      </c>
      <c r="F163" s="63">
        <v>40</v>
      </c>
      <c r="G163" s="63">
        <v>3</v>
      </c>
      <c r="H163" s="63">
        <v>1</v>
      </c>
      <c r="I163" s="63">
        <v>20.8</v>
      </c>
      <c r="J163" s="63">
        <v>108</v>
      </c>
      <c r="K163" s="64"/>
      <c r="L163" s="30"/>
    </row>
    <row r="164" spans="1:12" ht="15">
      <c r="A164" s="25"/>
      <c r="B164" s="26"/>
      <c r="C164" s="27"/>
      <c r="D164" s="31" t="s">
        <v>28</v>
      </c>
      <c r="E164" s="116" t="s">
        <v>99</v>
      </c>
      <c r="F164" s="63">
        <v>100</v>
      </c>
      <c r="G164" s="63">
        <v>0.4</v>
      </c>
      <c r="H164" s="63">
        <v>0.4</v>
      </c>
      <c r="I164" s="63">
        <v>10.8</v>
      </c>
      <c r="J164" s="63">
        <v>47</v>
      </c>
      <c r="K164" s="64"/>
      <c r="L164" s="30"/>
    </row>
    <row r="165" spans="1:12" ht="15">
      <c r="A165" s="25"/>
      <c r="B165" s="26"/>
      <c r="C165" s="27"/>
      <c r="D165" s="61"/>
      <c r="E165" s="52"/>
      <c r="F165" s="53"/>
      <c r="G165" s="54"/>
      <c r="H165" s="54"/>
      <c r="I165" s="54"/>
      <c r="J165" s="53"/>
      <c r="K165" s="55"/>
      <c r="L165" s="30"/>
    </row>
    <row r="166" spans="1:12" ht="15">
      <c r="A166" s="25"/>
      <c r="B166" s="26"/>
      <c r="C166" s="27"/>
      <c r="D166" s="34"/>
      <c r="E166" s="32"/>
      <c r="F166" s="30"/>
      <c r="G166" s="30"/>
      <c r="H166" s="30"/>
      <c r="I166" s="30"/>
      <c r="J166" s="30"/>
      <c r="K166" s="33"/>
      <c r="L166" s="30"/>
    </row>
    <row r="167" spans="1:12" ht="15">
      <c r="A167" s="35"/>
      <c r="B167" s="36"/>
      <c r="C167" s="37"/>
      <c r="D167" s="38" t="s">
        <v>29</v>
      </c>
      <c r="E167" s="39"/>
      <c r="F167" s="40">
        <f>SUM(F160:F166)</f>
        <v>500</v>
      </c>
      <c r="G167" s="40">
        <f t="shared" ref="G167:J167" si="38">SUM(G160:G166)</f>
        <v>16.64</v>
      </c>
      <c r="H167" s="40">
        <f t="shared" si="38"/>
        <v>17.189999999999998</v>
      </c>
      <c r="I167" s="40">
        <f t="shared" si="38"/>
        <v>71.209999999999994</v>
      </c>
      <c r="J167" s="40">
        <f t="shared" si="38"/>
        <v>478.08000000000004</v>
      </c>
      <c r="K167" s="41"/>
      <c r="L167" s="40">
        <v>93</v>
      </c>
    </row>
    <row r="168" spans="1:12" ht="15">
      <c r="A168" s="42">
        <f>A160</f>
        <v>2</v>
      </c>
      <c r="B168" s="43">
        <f>B160</f>
        <v>3</v>
      </c>
      <c r="C168" s="44" t="s">
        <v>30</v>
      </c>
      <c r="D168" s="31" t="s">
        <v>31</v>
      </c>
      <c r="E168" s="116" t="s">
        <v>110</v>
      </c>
      <c r="F168" s="63">
        <v>60</v>
      </c>
      <c r="G168" s="63">
        <v>0.89</v>
      </c>
      <c r="H168" s="63">
        <v>1.57</v>
      </c>
      <c r="I168" s="63">
        <v>5.92</v>
      </c>
      <c r="J168" s="63">
        <v>41.24</v>
      </c>
      <c r="K168" s="64">
        <v>119</v>
      </c>
      <c r="L168" s="30"/>
    </row>
    <row r="169" spans="1:12" ht="15">
      <c r="A169" s="25"/>
      <c r="B169" s="26"/>
      <c r="C169" s="27"/>
      <c r="D169" s="31" t="s">
        <v>32</v>
      </c>
      <c r="E169" s="52" t="s">
        <v>77</v>
      </c>
      <c r="F169" s="53">
        <v>200</v>
      </c>
      <c r="G169" s="54">
        <v>2.56</v>
      </c>
      <c r="H169" s="54">
        <v>4.3600000000000003</v>
      </c>
      <c r="I169" s="119">
        <v>13.68</v>
      </c>
      <c r="J169" s="101">
        <v>104.78</v>
      </c>
      <c r="K169" s="92" t="s">
        <v>78</v>
      </c>
      <c r="L169" s="30"/>
    </row>
    <row r="170" spans="1:12" ht="15">
      <c r="A170" s="25"/>
      <c r="B170" s="26"/>
      <c r="C170" s="27"/>
      <c r="D170" s="31" t="s">
        <v>34</v>
      </c>
      <c r="E170" s="52" t="s">
        <v>68</v>
      </c>
      <c r="F170" s="53">
        <v>240</v>
      </c>
      <c r="G170" s="63">
        <v>16.64</v>
      </c>
      <c r="H170" s="63">
        <v>18.47</v>
      </c>
      <c r="I170" s="63">
        <v>65.7</v>
      </c>
      <c r="J170" s="63">
        <v>435.22</v>
      </c>
      <c r="K170" s="64" t="s">
        <v>127</v>
      </c>
      <c r="L170" s="30"/>
    </row>
    <row r="171" spans="1:12" ht="15">
      <c r="A171" s="25"/>
      <c r="B171" s="26"/>
      <c r="C171" s="27"/>
      <c r="D171" s="31" t="s">
        <v>35</v>
      </c>
      <c r="E171" s="70"/>
      <c r="F171" s="71"/>
      <c r="G171" s="72"/>
      <c r="H171" s="72"/>
      <c r="I171" s="72"/>
      <c r="J171" s="71"/>
      <c r="K171" s="73"/>
      <c r="L171" s="30"/>
    </row>
    <row r="172" spans="1:12" ht="15">
      <c r="A172" s="25"/>
      <c r="B172" s="26"/>
      <c r="C172" s="27"/>
      <c r="D172" s="31" t="s">
        <v>37</v>
      </c>
      <c r="E172" s="52" t="s">
        <v>95</v>
      </c>
      <c r="F172" s="53">
        <v>200</v>
      </c>
      <c r="G172" s="54">
        <v>0.14000000000000001</v>
      </c>
      <c r="H172" s="54">
        <v>0.06</v>
      </c>
      <c r="I172" s="54">
        <v>8</v>
      </c>
      <c r="J172" s="53">
        <v>32.700000000000003</v>
      </c>
      <c r="K172" s="55" t="s">
        <v>96</v>
      </c>
      <c r="L172" s="30"/>
    </row>
    <row r="173" spans="1:12" ht="15">
      <c r="A173" s="25"/>
      <c r="B173" s="26"/>
      <c r="C173" s="27"/>
      <c r="D173" s="31" t="s">
        <v>39</v>
      </c>
      <c r="E173" s="52" t="s">
        <v>40</v>
      </c>
      <c r="F173" s="53">
        <v>30</v>
      </c>
      <c r="G173" s="54">
        <v>1.98</v>
      </c>
      <c r="H173" s="54">
        <v>0.27</v>
      </c>
      <c r="I173" s="54">
        <v>11.4</v>
      </c>
      <c r="J173" s="53">
        <v>59.7</v>
      </c>
      <c r="K173" s="55"/>
      <c r="L173" s="30"/>
    </row>
    <row r="174" spans="1:12" ht="15">
      <c r="A174" s="25"/>
      <c r="B174" s="26"/>
      <c r="C174" s="27"/>
      <c r="D174" s="31" t="s">
        <v>41</v>
      </c>
      <c r="E174" s="52" t="s">
        <v>42</v>
      </c>
      <c r="F174" s="53">
        <v>30</v>
      </c>
      <c r="G174" s="54">
        <v>1.98</v>
      </c>
      <c r="H174" s="54">
        <v>0.36</v>
      </c>
      <c r="I174" s="54">
        <v>10.02</v>
      </c>
      <c r="J174" s="53">
        <v>52.2</v>
      </c>
      <c r="K174" s="55"/>
      <c r="L174" s="30"/>
    </row>
    <row r="175" spans="1:12" ht="15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5">
      <c r="A176" s="25"/>
      <c r="B176" s="26"/>
      <c r="C176" s="27"/>
      <c r="D176" s="34"/>
      <c r="E176" s="32"/>
      <c r="F176" s="30"/>
      <c r="G176" s="30"/>
      <c r="H176" s="30"/>
      <c r="I176" s="30"/>
      <c r="J176" s="30"/>
      <c r="K176" s="33"/>
      <c r="L176" s="30"/>
    </row>
    <row r="177" spans="1:12" ht="15">
      <c r="A177" s="35"/>
      <c r="B177" s="36"/>
      <c r="C177" s="37"/>
      <c r="D177" s="38" t="s">
        <v>29</v>
      </c>
      <c r="E177" s="39"/>
      <c r="F177" s="40">
        <f>SUM(F168:F176)</f>
        <v>760</v>
      </c>
      <c r="G177" s="40">
        <f t="shared" ref="G177:J177" si="39">SUM(G168:G176)</f>
        <v>24.19</v>
      </c>
      <c r="H177" s="40">
        <f t="shared" si="39"/>
        <v>25.089999999999996</v>
      </c>
      <c r="I177" s="40">
        <f t="shared" si="39"/>
        <v>114.72000000000001</v>
      </c>
      <c r="J177" s="40">
        <f t="shared" si="39"/>
        <v>725.84000000000015</v>
      </c>
      <c r="K177" s="41"/>
      <c r="L177" s="40">
        <v>95.42</v>
      </c>
    </row>
    <row r="178" spans="1:12" ht="15">
      <c r="A178" s="25">
        <v>2</v>
      </c>
      <c r="B178" s="26">
        <v>3</v>
      </c>
      <c r="C178" s="120" t="s">
        <v>138</v>
      </c>
      <c r="D178" s="1" t="s">
        <v>37</v>
      </c>
      <c r="E178" s="130" t="s">
        <v>144</v>
      </c>
      <c r="F178" s="131">
        <v>200</v>
      </c>
      <c r="G178" s="132">
        <v>0.2</v>
      </c>
      <c r="H178" s="132">
        <v>0.2</v>
      </c>
      <c r="I178" s="132">
        <v>18.8</v>
      </c>
      <c r="J178" s="133">
        <v>100</v>
      </c>
      <c r="K178" s="117"/>
      <c r="L178" s="123"/>
    </row>
    <row r="179" spans="1:12" ht="15">
      <c r="A179" s="25"/>
      <c r="B179" s="26"/>
      <c r="C179" s="120"/>
      <c r="D179" s="127" t="s">
        <v>48</v>
      </c>
      <c r="E179" s="130" t="s">
        <v>145</v>
      </c>
      <c r="F179" s="131">
        <v>100</v>
      </c>
      <c r="G179" s="132">
        <v>9.6999999999999993</v>
      </c>
      <c r="H179" s="132">
        <v>10.3</v>
      </c>
      <c r="I179" s="132">
        <v>30.5</v>
      </c>
      <c r="J179" s="133">
        <v>241.36</v>
      </c>
      <c r="K179" s="117">
        <v>543</v>
      </c>
      <c r="L179" s="123"/>
    </row>
    <row r="180" spans="1:12" ht="15">
      <c r="A180" s="25"/>
      <c r="B180" s="26"/>
      <c r="C180" s="120"/>
      <c r="D180" s="128" t="s">
        <v>29</v>
      </c>
      <c r="E180" s="122"/>
      <c r="F180" s="123">
        <f>SUM(F178:F179)</f>
        <v>300</v>
      </c>
      <c r="G180" s="123">
        <f t="shared" ref="G180:J180" si="40">SUM(G178:G179)</f>
        <v>9.8999999999999986</v>
      </c>
      <c r="H180" s="123">
        <f t="shared" si="40"/>
        <v>10.5</v>
      </c>
      <c r="I180" s="123">
        <f t="shared" si="40"/>
        <v>49.3</v>
      </c>
      <c r="J180" s="123">
        <f t="shared" si="40"/>
        <v>341.36</v>
      </c>
      <c r="K180" s="126"/>
      <c r="L180" s="123">
        <v>40</v>
      </c>
    </row>
    <row r="181" spans="1:12" ht="15">
      <c r="A181" s="25"/>
      <c r="B181" s="26"/>
      <c r="C181" s="120"/>
      <c r="D181" s="121"/>
      <c r="E181" s="122"/>
      <c r="F181" s="123"/>
      <c r="G181" s="123"/>
      <c r="H181" s="123"/>
      <c r="I181" s="123"/>
      <c r="J181" s="123"/>
      <c r="K181" s="126"/>
      <c r="L181" s="123"/>
    </row>
    <row r="182" spans="1:12" ht="15" thickBot="1">
      <c r="A182" s="45">
        <f>A160</f>
        <v>2</v>
      </c>
      <c r="B182" s="46">
        <f>B160</f>
        <v>3</v>
      </c>
      <c r="C182" s="141" t="s">
        <v>43</v>
      </c>
      <c r="D182" s="142"/>
      <c r="E182" s="47"/>
      <c r="F182" s="48">
        <f>F167+F177+F180</f>
        <v>1560</v>
      </c>
      <c r="G182" s="48">
        <f t="shared" ref="G182:J182" si="41">G167+G177+G180</f>
        <v>50.73</v>
      </c>
      <c r="H182" s="48">
        <f t="shared" si="41"/>
        <v>52.779999999999994</v>
      </c>
      <c r="I182" s="48">
        <f t="shared" si="41"/>
        <v>235.23000000000002</v>
      </c>
      <c r="J182" s="48">
        <f t="shared" si="41"/>
        <v>1545.2800000000002</v>
      </c>
      <c r="K182" s="48"/>
      <c r="L182" s="48">
        <f>L167+L177+L180</f>
        <v>228.42000000000002</v>
      </c>
    </row>
    <row r="183" spans="1:12" ht="15">
      <c r="A183" s="16">
        <v>2</v>
      </c>
      <c r="B183" s="17">
        <v>4</v>
      </c>
      <c r="C183" s="18" t="s">
        <v>23</v>
      </c>
      <c r="D183" s="31" t="s">
        <v>24</v>
      </c>
      <c r="E183" s="52" t="s">
        <v>128</v>
      </c>
      <c r="F183" s="53">
        <v>200</v>
      </c>
      <c r="G183" s="54">
        <v>9.76</v>
      </c>
      <c r="H183" s="54">
        <v>9.58</v>
      </c>
      <c r="I183" s="54">
        <v>30.58</v>
      </c>
      <c r="J183" s="53">
        <v>297.16000000000003</v>
      </c>
      <c r="K183" s="55">
        <v>266</v>
      </c>
      <c r="L183" s="24"/>
    </row>
    <row r="184" spans="1:12" ht="15">
      <c r="A184" s="25"/>
      <c r="B184" s="26"/>
      <c r="C184" s="27"/>
      <c r="D184" s="31" t="s">
        <v>48</v>
      </c>
      <c r="E184" s="52" t="s">
        <v>129</v>
      </c>
      <c r="F184" s="53">
        <v>100</v>
      </c>
      <c r="G184" s="54">
        <v>8.34</v>
      </c>
      <c r="H184" s="54">
        <v>8.4</v>
      </c>
      <c r="I184" s="54">
        <v>45.2</v>
      </c>
      <c r="J184" s="53">
        <v>251.3</v>
      </c>
      <c r="K184" s="55" t="s">
        <v>130</v>
      </c>
      <c r="L184" s="30"/>
    </row>
    <row r="185" spans="1:12" ht="15">
      <c r="A185" s="25"/>
      <c r="B185" s="26"/>
      <c r="C185" s="27"/>
      <c r="D185" s="31" t="s">
        <v>26</v>
      </c>
      <c r="E185" s="52" t="s">
        <v>45</v>
      </c>
      <c r="F185" s="53">
        <v>200</v>
      </c>
      <c r="G185" s="54">
        <v>0.2</v>
      </c>
      <c r="H185" s="54">
        <v>0.06</v>
      </c>
      <c r="I185" s="54">
        <v>7.06</v>
      </c>
      <c r="J185" s="53">
        <v>28.04</v>
      </c>
      <c r="K185" s="55">
        <v>143</v>
      </c>
      <c r="L185" s="30"/>
    </row>
    <row r="186" spans="1:12" ht="15">
      <c r="A186" s="25"/>
      <c r="B186" s="26"/>
      <c r="C186" s="27"/>
      <c r="D186" s="31" t="s">
        <v>27</v>
      </c>
      <c r="E186" s="52"/>
      <c r="F186" s="53"/>
      <c r="G186" s="54"/>
      <c r="H186" s="54"/>
      <c r="I186" s="54"/>
      <c r="J186" s="53"/>
      <c r="K186" s="55"/>
      <c r="L186" s="30"/>
    </row>
    <row r="187" spans="1:12" ht="15">
      <c r="A187" s="25"/>
      <c r="B187" s="26"/>
      <c r="C187" s="27"/>
      <c r="D187" s="31" t="s">
        <v>28</v>
      </c>
      <c r="E187" s="32"/>
      <c r="F187" s="30"/>
      <c r="G187" s="30"/>
      <c r="H187" s="30"/>
      <c r="I187" s="30"/>
      <c r="J187" s="30"/>
      <c r="K187" s="33"/>
      <c r="L187" s="30"/>
    </row>
    <row r="188" spans="1:12" ht="15">
      <c r="A188" s="25"/>
      <c r="B188" s="26"/>
      <c r="C188" s="27"/>
      <c r="D188" s="61"/>
      <c r="E188" s="52"/>
      <c r="F188" s="53"/>
      <c r="G188" s="54"/>
      <c r="H188" s="54"/>
      <c r="I188" s="54"/>
      <c r="J188" s="54"/>
      <c r="K188" s="55"/>
      <c r="L188" s="30"/>
    </row>
    <row r="189" spans="1:12" ht="15">
      <c r="A189" s="25"/>
      <c r="B189" s="26"/>
      <c r="C189" s="27"/>
      <c r="D189" s="34"/>
      <c r="E189" s="32"/>
      <c r="F189" s="30"/>
      <c r="G189" s="30"/>
      <c r="H189" s="30"/>
      <c r="I189" s="30"/>
      <c r="J189" s="30"/>
      <c r="K189" s="33"/>
      <c r="L189" s="30"/>
    </row>
    <row r="190" spans="1:12" ht="15">
      <c r="A190" s="35"/>
      <c r="B190" s="36"/>
      <c r="C190" s="37"/>
      <c r="D190" s="38" t="s">
        <v>29</v>
      </c>
      <c r="E190" s="39"/>
      <c r="F190" s="56">
        <f>SUM(F183:F189)</f>
        <v>500</v>
      </c>
      <c r="G190" s="40">
        <f t="shared" ref="G190:J190" si="42">SUM(G183:G189)</f>
        <v>18.3</v>
      </c>
      <c r="H190" s="40">
        <f t="shared" si="42"/>
        <v>18.04</v>
      </c>
      <c r="I190" s="40">
        <f t="shared" si="42"/>
        <v>82.84</v>
      </c>
      <c r="J190" s="40">
        <f t="shared" si="42"/>
        <v>576.5</v>
      </c>
      <c r="K190" s="41"/>
      <c r="L190" s="40">
        <v>93</v>
      </c>
    </row>
    <row r="191" spans="1:12" ht="15">
      <c r="A191" s="42">
        <f>A183</f>
        <v>2</v>
      </c>
      <c r="B191" s="43">
        <f>B183</f>
        <v>4</v>
      </c>
      <c r="C191" s="44" t="s">
        <v>30</v>
      </c>
      <c r="D191" s="31" t="s">
        <v>31</v>
      </c>
      <c r="E191" s="116" t="s">
        <v>88</v>
      </c>
      <c r="F191" s="63">
        <v>60</v>
      </c>
      <c r="G191" s="63">
        <v>0.48</v>
      </c>
      <c r="H191" s="63">
        <v>0.06</v>
      </c>
      <c r="I191" s="63">
        <v>1.02</v>
      </c>
      <c r="J191" s="63">
        <v>7.8</v>
      </c>
      <c r="K191" s="64" t="s">
        <v>46</v>
      </c>
      <c r="L191" s="30"/>
    </row>
    <row r="192" spans="1:12" ht="15">
      <c r="A192" s="25"/>
      <c r="B192" s="26"/>
      <c r="C192" s="27"/>
      <c r="D192" s="31" t="s">
        <v>32</v>
      </c>
      <c r="E192" s="52" t="s">
        <v>131</v>
      </c>
      <c r="F192" s="53">
        <v>200</v>
      </c>
      <c r="G192" s="54">
        <v>2.52</v>
      </c>
      <c r="H192" s="54">
        <v>5.38</v>
      </c>
      <c r="I192" s="54">
        <v>6.92</v>
      </c>
      <c r="J192" s="91">
        <v>115.88</v>
      </c>
      <c r="K192" s="92" t="s">
        <v>73</v>
      </c>
      <c r="L192" s="30"/>
    </row>
    <row r="193" spans="1:12" ht="15">
      <c r="A193" s="25"/>
      <c r="B193" s="26"/>
      <c r="C193" s="27"/>
      <c r="D193" s="31" t="s">
        <v>34</v>
      </c>
      <c r="E193" s="57" t="s">
        <v>132</v>
      </c>
      <c r="F193" s="58">
        <v>90</v>
      </c>
      <c r="G193" s="59">
        <v>10.69</v>
      </c>
      <c r="H193" s="59">
        <v>14.97</v>
      </c>
      <c r="I193" s="59">
        <v>18.850000000000001</v>
      </c>
      <c r="J193" s="60">
        <v>246.5</v>
      </c>
      <c r="K193" s="62">
        <v>372</v>
      </c>
      <c r="L193" s="30"/>
    </row>
    <row r="194" spans="1:12" ht="15">
      <c r="A194" s="25"/>
      <c r="B194" s="26"/>
      <c r="C194" s="27"/>
      <c r="D194" s="31" t="s">
        <v>35</v>
      </c>
      <c r="E194" s="52" t="s">
        <v>133</v>
      </c>
      <c r="F194" s="53">
        <v>20</v>
      </c>
      <c r="G194" s="54">
        <v>0.12</v>
      </c>
      <c r="H194" s="54">
        <v>0.75</v>
      </c>
      <c r="I194" s="54">
        <v>1.07</v>
      </c>
      <c r="J194" s="53">
        <v>11.5</v>
      </c>
      <c r="K194" s="55">
        <v>453</v>
      </c>
      <c r="L194" s="30"/>
    </row>
    <row r="195" spans="1:12" ht="15">
      <c r="A195" s="25"/>
      <c r="B195" s="26"/>
      <c r="C195" s="27"/>
      <c r="D195" s="31" t="s">
        <v>37</v>
      </c>
      <c r="E195" s="52" t="s">
        <v>76</v>
      </c>
      <c r="F195" s="53">
        <v>150</v>
      </c>
      <c r="G195" s="54">
        <v>7.61</v>
      </c>
      <c r="H195" s="54">
        <v>3.42</v>
      </c>
      <c r="I195" s="54">
        <v>42.02</v>
      </c>
      <c r="J195" s="53">
        <v>218.52</v>
      </c>
      <c r="K195" s="55">
        <v>243</v>
      </c>
      <c r="L195" s="30"/>
    </row>
    <row r="196" spans="1:12" ht="15">
      <c r="A196" s="25"/>
      <c r="B196" s="26"/>
      <c r="C196" s="27"/>
      <c r="D196" s="31" t="s">
        <v>39</v>
      </c>
      <c r="E196" s="52" t="s">
        <v>38</v>
      </c>
      <c r="F196" s="53">
        <v>200</v>
      </c>
      <c r="G196" s="54">
        <v>0.08</v>
      </c>
      <c r="H196" s="54">
        <v>0</v>
      </c>
      <c r="I196" s="54">
        <v>10.62</v>
      </c>
      <c r="J196" s="53">
        <v>40.44</v>
      </c>
      <c r="K196" s="55">
        <v>508</v>
      </c>
      <c r="L196" s="30"/>
    </row>
    <row r="197" spans="1:12" ht="15">
      <c r="A197" s="25"/>
      <c r="B197" s="26"/>
      <c r="C197" s="27"/>
      <c r="D197" s="31" t="s">
        <v>41</v>
      </c>
      <c r="E197" s="52" t="s">
        <v>40</v>
      </c>
      <c r="F197" s="53">
        <v>30</v>
      </c>
      <c r="G197" s="54">
        <v>1.98</v>
      </c>
      <c r="H197" s="54">
        <v>0.27</v>
      </c>
      <c r="I197" s="54">
        <v>11.4</v>
      </c>
      <c r="J197" s="53">
        <v>59.7</v>
      </c>
      <c r="K197" s="55"/>
      <c r="L197" s="30"/>
    </row>
    <row r="198" spans="1:12" ht="15">
      <c r="A198" s="25"/>
      <c r="B198" s="26"/>
      <c r="C198" s="27"/>
      <c r="D198" s="34"/>
      <c r="E198" s="32" t="s">
        <v>42</v>
      </c>
      <c r="F198" s="30">
        <v>30</v>
      </c>
      <c r="G198" s="30">
        <v>1.98</v>
      </c>
      <c r="H198" s="30">
        <v>0.36</v>
      </c>
      <c r="I198" s="30">
        <v>10.02</v>
      </c>
      <c r="J198" s="30">
        <v>52.2</v>
      </c>
      <c r="K198" s="33"/>
      <c r="L198" s="30"/>
    </row>
    <row r="199" spans="1:12" ht="15">
      <c r="A199" s="25"/>
      <c r="B199" s="26"/>
      <c r="C199" s="27"/>
      <c r="D199" s="34"/>
      <c r="E199" s="32"/>
      <c r="F199" s="30"/>
      <c r="G199" s="30"/>
      <c r="H199" s="30"/>
      <c r="I199" s="30"/>
      <c r="J199" s="30"/>
      <c r="K199" s="33"/>
      <c r="L199" s="30"/>
    </row>
    <row r="200" spans="1:12" ht="15">
      <c r="A200" s="35"/>
      <c r="B200" s="36"/>
      <c r="C200" s="37"/>
      <c r="D200" s="38" t="s">
        <v>29</v>
      </c>
      <c r="E200" s="39"/>
      <c r="F200" s="40">
        <f>SUM(F191:F199)</f>
        <v>780</v>
      </c>
      <c r="G200" s="40">
        <f t="shared" ref="G200:J200" si="43">SUM(G191:G199)</f>
        <v>25.459999999999997</v>
      </c>
      <c r="H200" s="40">
        <f t="shared" si="43"/>
        <v>25.209999999999997</v>
      </c>
      <c r="I200" s="40">
        <f t="shared" si="43"/>
        <v>101.92</v>
      </c>
      <c r="J200" s="40">
        <f t="shared" si="43"/>
        <v>752.54000000000019</v>
      </c>
      <c r="K200" s="41"/>
      <c r="L200" s="40">
        <v>95.42</v>
      </c>
    </row>
    <row r="201" spans="1:12" ht="15">
      <c r="A201" s="25">
        <v>2</v>
      </c>
      <c r="B201" s="26">
        <v>4</v>
      </c>
      <c r="C201" s="120" t="s">
        <v>138</v>
      </c>
      <c r="D201" s="1" t="s">
        <v>37</v>
      </c>
      <c r="E201" s="130" t="s">
        <v>149</v>
      </c>
      <c r="F201" s="131">
        <v>200</v>
      </c>
      <c r="G201" s="132">
        <v>0.12</v>
      </c>
      <c r="H201" s="132">
        <v>0.02</v>
      </c>
      <c r="I201" s="132">
        <v>8.58</v>
      </c>
      <c r="J201" s="133">
        <v>34.340000000000003</v>
      </c>
      <c r="K201" s="117" t="s">
        <v>150</v>
      </c>
      <c r="L201" s="123"/>
    </row>
    <row r="202" spans="1:12" ht="15">
      <c r="A202" s="25"/>
      <c r="B202" s="26"/>
      <c r="C202" s="120"/>
      <c r="D202" s="127" t="s">
        <v>48</v>
      </c>
      <c r="E202" s="130" t="s">
        <v>151</v>
      </c>
      <c r="F202" s="131">
        <v>100</v>
      </c>
      <c r="G202" s="132">
        <v>10.199999999999999</v>
      </c>
      <c r="H202" s="132">
        <v>9.6</v>
      </c>
      <c r="I202" s="132">
        <v>35.200000000000003</v>
      </c>
      <c r="J202" s="133">
        <v>263.39999999999998</v>
      </c>
      <c r="K202" s="117">
        <v>270</v>
      </c>
      <c r="L202" s="123"/>
    </row>
    <row r="203" spans="1:12" ht="15">
      <c r="A203" s="25"/>
      <c r="B203" s="26"/>
      <c r="C203" s="120"/>
      <c r="D203" s="128" t="s">
        <v>29</v>
      </c>
      <c r="E203" s="122"/>
      <c r="F203" s="123">
        <f>SUM(F201:F202)</f>
        <v>300</v>
      </c>
      <c r="G203" s="123">
        <f t="shared" ref="G203:J203" si="44">SUM(G201:G202)</f>
        <v>10.319999999999999</v>
      </c>
      <c r="H203" s="123">
        <f t="shared" si="44"/>
        <v>9.6199999999999992</v>
      </c>
      <c r="I203" s="123">
        <f t="shared" si="44"/>
        <v>43.78</v>
      </c>
      <c r="J203" s="123">
        <f t="shared" si="44"/>
        <v>297.74</v>
      </c>
      <c r="K203" s="126"/>
      <c r="L203" s="123">
        <v>40</v>
      </c>
    </row>
    <row r="204" spans="1:12" ht="15">
      <c r="A204" s="25"/>
      <c r="B204" s="26"/>
      <c r="C204" s="120"/>
      <c r="D204" s="121"/>
      <c r="E204" s="122"/>
      <c r="F204" s="123"/>
      <c r="G204" s="123"/>
      <c r="H204" s="123"/>
      <c r="I204" s="123"/>
      <c r="J204" s="123"/>
      <c r="K204" s="126"/>
      <c r="L204" s="123"/>
    </row>
    <row r="205" spans="1:12" ht="15" thickBot="1">
      <c r="A205" s="45">
        <f>A183</f>
        <v>2</v>
      </c>
      <c r="B205" s="46">
        <f>B183</f>
        <v>4</v>
      </c>
      <c r="C205" s="141" t="s">
        <v>43</v>
      </c>
      <c r="D205" s="142"/>
      <c r="E205" s="47"/>
      <c r="F205" s="48">
        <f>F190+F200+F203</f>
        <v>1580</v>
      </c>
      <c r="G205" s="48">
        <f t="shared" ref="G205:J205" si="45">G190+G200+G203</f>
        <v>54.08</v>
      </c>
      <c r="H205" s="48">
        <f t="shared" si="45"/>
        <v>52.87</v>
      </c>
      <c r="I205" s="48">
        <f t="shared" si="45"/>
        <v>228.54</v>
      </c>
      <c r="J205" s="48">
        <f t="shared" si="45"/>
        <v>1626.7800000000002</v>
      </c>
      <c r="K205" s="48"/>
      <c r="L205" s="48">
        <f>L190+L200+L203</f>
        <v>228.42000000000002</v>
      </c>
    </row>
    <row r="206" spans="1:12" ht="15.75" thickBot="1">
      <c r="A206" s="16">
        <v>2</v>
      </c>
      <c r="B206" s="17">
        <v>5</v>
      </c>
      <c r="C206" s="18" t="s">
        <v>23</v>
      </c>
      <c r="D206" s="1" t="s">
        <v>31</v>
      </c>
      <c r="E206" s="130" t="s">
        <v>88</v>
      </c>
      <c r="F206" s="131">
        <v>60</v>
      </c>
      <c r="G206" s="132">
        <v>0.48</v>
      </c>
      <c r="H206" s="132">
        <v>0.06</v>
      </c>
      <c r="I206" s="132">
        <v>1.02</v>
      </c>
      <c r="J206" s="133">
        <v>7.8</v>
      </c>
      <c r="K206" s="117" t="s">
        <v>46</v>
      </c>
      <c r="L206" s="75"/>
    </row>
    <row r="207" spans="1:12" ht="15">
      <c r="A207" s="25"/>
      <c r="B207" s="26"/>
      <c r="C207" s="27"/>
      <c r="D207" s="19" t="s">
        <v>24</v>
      </c>
      <c r="E207" s="130" t="s">
        <v>152</v>
      </c>
      <c r="F207" s="131">
        <v>280</v>
      </c>
      <c r="G207" s="132">
        <v>19.329999999999998</v>
      </c>
      <c r="H207" s="132">
        <v>22.05</v>
      </c>
      <c r="I207" s="132">
        <v>64.28</v>
      </c>
      <c r="J207" s="133">
        <v>482.14</v>
      </c>
      <c r="K207" s="74">
        <v>406</v>
      </c>
      <c r="L207" s="76"/>
    </row>
    <row r="208" spans="1:12" ht="15">
      <c r="A208" s="25"/>
      <c r="B208" s="26"/>
      <c r="C208" s="27"/>
      <c r="D208" s="1" t="s">
        <v>27</v>
      </c>
      <c r="E208" s="130" t="s">
        <v>40</v>
      </c>
      <c r="F208" s="131">
        <v>30</v>
      </c>
      <c r="G208" s="132">
        <v>1.98</v>
      </c>
      <c r="H208" s="132">
        <v>0.27</v>
      </c>
      <c r="I208" s="132">
        <v>11.4</v>
      </c>
      <c r="J208" s="133">
        <v>59.7</v>
      </c>
      <c r="K208" s="117"/>
      <c r="L208" s="76"/>
    </row>
    <row r="209" spans="1:12" ht="15">
      <c r="A209" s="25"/>
      <c r="B209" s="26"/>
      <c r="C209" s="27"/>
      <c r="D209" s="31" t="s">
        <v>26</v>
      </c>
      <c r="E209" s="130" t="s">
        <v>55</v>
      </c>
      <c r="F209" s="131">
        <v>200</v>
      </c>
      <c r="G209" s="132">
        <v>0.24</v>
      </c>
      <c r="H209" s="132">
        <v>0</v>
      </c>
      <c r="I209" s="132">
        <v>7.14</v>
      </c>
      <c r="J209" s="133">
        <v>29.8</v>
      </c>
      <c r="K209" s="117" t="s">
        <v>121</v>
      </c>
      <c r="L209" s="76"/>
    </row>
    <row r="210" spans="1:12" ht="15.75" customHeight="1">
      <c r="A210" s="35"/>
      <c r="B210" s="36"/>
      <c r="C210" s="37"/>
      <c r="D210" s="38" t="s">
        <v>29</v>
      </c>
      <c r="E210" s="39"/>
      <c r="F210" s="40">
        <f>SUM(F206:F209)</f>
        <v>570</v>
      </c>
      <c r="G210" s="40">
        <f>SUM(G206:G209)</f>
        <v>22.029999999999998</v>
      </c>
      <c r="H210" s="40">
        <f>SUM(H206:H209)</f>
        <v>22.38</v>
      </c>
      <c r="I210" s="40">
        <f>SUM(I206:I209)</f>
        <v>83.84</v>
      </c>
      <c r="J210" s="40">
        <f>SUM(J206:J209)</f>
        <v>579.43999999999994</v>
      </c>
      <c r="K210" s="41"/>
      <c r="L210" s="77">
        <v>93</v>
      </c>
    </row>
    <row r="211" spans="1:12" ht="15">
      <c r="A211" s="42">
        <f>A206</f>
        <v>2</v>
      </c>
      <c r="B211" s="43">
        <f>B206</f>
        <v>5</v>
      </c>
      <c r="C211" s="44" t="s">
        <v>30</v>
      </c>
      <c r="D211" s="31" t="s">
        <v>31</v>
      </c>
      <c r="E211" s="116" t="s">
        <v>106</v>
      </c>
      <c r="F211" s="63">
        <v>60</v>
      </c>
      <c r="G211" s="63">
        <v>0.79</v>
      </c>
      <c r="H211" s="63">
        <v>0.06</v>
      </c>
      <c r="I211" s="63">
        <v>4.2</v>
      </c>
      <c r="J211" s="63">
        <v>21.21</v>
      </c>
      <c r="K211" s="64">
        <v>16</v>
      </c>
      <c r="L211" s="76"/>
    </row>
    <row r="212" spans="1:12" ht="15">
      <c r="A212" s="25"/>
      <c r="B212" s="26"/>
      <c r="C212" s="27"/>
      <c r="D212" s="31" t="s">
        <v>32</v>
      </c>
      <c r="E212" s="52" t="s">
        <v>74</v>
      </c>
      <c r="F212" s="53">
        <v>200</v>
      </c>
      <c r="G212" s="54">
        <v>2.2400000000000002</v>
      </c>
      <c r="H212" s="54">
        <v>4.22</v>
      </c>
      <c r="I212" s="54">
        <v>7.4</v>
      </c>
      <c r="J212" s="53">
        <v>77.260000000000005</v>
      </c>
      <c r="K212" s="55" t="s">
        <v>62</v>
      </c>
      <c r="L212" s="76"/>
    </row>
    <row r="213" spans="1:12" ht="15">
      <c r="A213" s="25"/>
      <c r="B213" s="26"/>
      <c r="C213" s="27"/>
      <c r="D213" s="31" t="s">
        <v>34</v>
      </c>
      <c r="E213" s="52" t="s">
        <v>104</v>
      </c>
      <c r="F213" s="53">
        <v>90</v>
      </c>
      <c r="G213" s="54">
        <v>11.4</v>
      </c>
      <c r="H213" s="54">
        <v>14.94</v>
      </c>
      <c r="I213" s="54">
        <v>20.56</v>
      </c>
      <c r="J213" s="53">
        <v>265.60000000000002</v>
      </c>
      <c r="K213" s="55" t="s">
        <v>105</v>
      </c>
      <c r="L213" s="76"/>
    </row>
    <row r="214" spans="1:12" ht="15">
      <c r="A214" s="25"/>
      <c r="B214" s="26"/>
      <c r="C214" s="27"/>
      <c r="D214" s="31" t="s">
        <v>35</v>
      </c>
      <c r="E214" s="52" t="s">
        <v>47</v>
      </c>
      <c r="F214" s="53">
        <v>150</v>
      </c>
      <c r="G214" s="54">
        <v>6.29</v>
      </c>
      <c r="H214" s="54">
        <v>4.46</v>
      </c>
      <c r="I214" s="54">
        <v>36.049999999999997</v>
      </c>
      <c r="J214" s="53">
        <v>182.66</v>
      </c>
      <c r="K214" s="55">
        <v>312</v>
      </c>
      <c r="L214" s="76"/>
    </row>
    <row r="215" spans="1:12" ht="15">
      <c r="A215" s="25"/>
      <c r="B215" s="26"/>
      <c r="C215" s="27"/>
      <c r="D215" s="31" t="s">
        <v>37</v>
      </c>
      <c r="E215" s="52" t="s">
        <v>63</v>
      </c>
      <c r="F215" s="53">
        <v>200</v>
      </c>
      <c r="G215" s="54">
        <v>0.32</v>
      </c>
      <c r="H215" s="54">
        <v>0.14000000000000001</v>
      </c>
      <c r="I215" s="54">
        <v>11.46</v>
      </c>
      <c r="J215" s="53">
        <v>48.32</v>
      </c>
      <c r="K215" s="55">
        <v>519</v>
      </c>
      <c r="L215" s="76"/>
    </row>
    <row r="216" spans="1:12" ht="15">
      <c r="A216" s="25"/>
      <c r="B216" s="26"/>
      <c r="C216" s="27"/>
      <c r="D216" s="31" t="s">
        <v>39</v>
      </c>
      <c r="E216" s="52" t="s">
        <v>40</v>
      </c>
      <c r="F216" s="53">
        <v>30</v>
      </c>
      <c r="G216" s="54">
        <v>1.98</v>
      </c>
      <c r="H216" s="54">
        <v>0.27</v>
      </c>
      <c r="I216" s="54">
        <v>11.4</v>
      </c>
      <c r="J216" s="53">
        <v>59.7</v>
      </c>
      <c r="K216" s="55"/>
      <c r="L216" s="76"/>
    </row>
    <row r="217" spans="1:12" ht="15">
      <c r="A217" s="25"/>
      <c r="B217" s="26"/>
      <c r="C217" s="27"/>
      <c r="D217" s="31" t="s">
        <v>41</v>
      </c>
      <c r="E217" s="52" t="s">
        <v>42</v>
      </c>
      <c r="F217" s="53">
        <v>30</v>
      </c>
      <c r="G217" s="54">
        <v>1.98</v>
      </c>
      <c r="H217" s="54">
        <v>0.36</v>
      </c>
      <c r="I217" s="54">
        <v>10.02</v>
      </c>
      <c r="J217" s="53">
        <v>52.2</v>
      </c>
      <c r="K217" s="55"/>
      <c r="L217" s="76"/>
    </row>
    <row r="218" spans="1:12" ht="15">
      <c r="A218" s="25"/>
      <c r="B218" s="26"/>
      <c r="C218" s="27"/>
      <c r="D218" s="34"/>
      <c r="E218" s="32"/>
      <c r="F218" s="30"/>
      <c r="G218" s="30"/>
      <c r="H218" s="30"/>
      <c r="I218" s="30"/>
      <c r="J218" s="30"/>
      <c r="K218" s="33"/>
      <c r="L218" s="76"/>
    </row>
    <row r="219" spans="1:12" ht="15">
      <c r="A219" s="25"/>
      <c r="B219" s="26"/>
      <c r="C219" s="27"/>
      <c r="D219" s="34"/>
      <c r="E219" s="32"/>
      <c r="F219" s="30"/>
      <c r="G219" s="30"/>
      <c r="H219" s="30"/>
      <c r="I219" s="30"/>
      <c r="J219" s="30"/>
      <c r="K219" s="33"/>
      <c r="L219" s="76"/>
    </row>
    <row r="220" spans="1:12" ht="15">
      <c r="A220" s="35"/>
      <c r="B220" s="36"/>
      <c r="C220" s="37"/>
      <c r="D220" s="38" t="s">
        <v>29</v>
      </c>
      <c r="E220" s="39"/>
      <c r="F220" s="40">
        <f>SUM(F211:F219)</f>
        <v>760</v>
      </c>
      <c r="G220" s="40">
        <f>SUM(G211:G219)</f>
        <v>25</v>
      </c>
      <c r="H220" s="40">
        <f t="shared" ref="H220:J220" si="46">SUM(H211:H219)</f>
        <v>24.45</v>
      </c>
      <c r="I220" s="40">
        <f t="shared" si="46"/>
        <v>101.08999999999999</v>
      </c>
      <c r="J220" s="40">
        <f t="shared" si="46"/>
        <v>706.95000000000016</v>
      </c>
      <c r="K220" s="41"/>
      <c r="L220" s="77">
        <v>95.42</v>
      </c>
    </row>
    <row r="221" spans="1:12" ht="15">
      <c r="A221" s="25">
        <v>2</v>
      </c>
      <c r="B221" s="26">
        <v>5</v>
      </c>
      <c r="C221" s="120" t="s">
        <v>138</v>
      </c>
      <c r="D221" s="1" t="s">
        <v>37</v>
      </c>
      <c r="E221" s="130" t="s">
        <v>141</v>
      </c>
      <c r="F221" s="131">
        <v>200</v>
      </c>
      <c r="G221" s="132">
        <v>0</v>
      </c>
      <c r="H221" s="132">
        <v>0</v>
      </c>
      <c r="I221" s="132">
        <v>15</v>
      </c>
      <c r="J221" s="133">
        <v>95</v>
      </c>
      <c r="K221" s="74">
        <v>614</v>
      </c>
      <c r="L221" s="123"/>
    </row>
    <row r="222" spans="1:12" ht="30">
      <c r="A222" s="25"/>
      <c r="B222" s="26"/>
      <c r="C222" s="120"/>
      <c r="D222" s="127" t="s">
        <v>48</v>
      </c>
      <c r="E222" s="130" t="s">
        <v>142</v>
      </c>
      <c r="F222" s="131">
        <v>100</v>
      </c>
      <c r="G222" s="132">
        <v>9.6</v>
      </c>
      <c r="H222" s="132">
        <v>9.6999999999999993</v>
      </c>
      <c r="I222" s="132">
        <v>29.65</v>
      </c>
      <c r="J222" s="133">
        <v>192.26</v>
      </c>
      <c r="K222" s="117">
        <v>543</v>
      </c>
      <c r="L222" s="123"/>
    </row>
    <row r="223" spans="1:12" ht="15">
      <c r="A223" s="25"/>
      <c r="B223" s="26"/>
      <c r="C223" s="120"/>
      <c r="D223" s="128" t="s">
        <v>29</v>
      </c>
      <c r="E223" s="122"/>
      <c r="F223" s="123">
        <f>SUM(F221:F222)</f>
        <v>300</v>
      </c>
      <c r="G223" s="123">
        <f t="shared" ref="G223:J223" si="47">SUM(G221:G222)</f>
        <v>9.6</v>
      </c>
      <c r="H223" s="123">
        <f t="shared" si="47"/>
        <v>9.6999999999999993</v>
      </c>
      <c r="I223" s="123">
        <f t="shared" si="47"/>
        <v>44.65</v>
      </c>
      <c r="J223" s="123">
        <f t="shared" si="47"/>
        <v>287.26</v>
      </c>
      <c r="K223" s="126"/>
      <c r="L223" s="123">
        <v>40</v>
      </c>
    </row>
    <row r="224" spans="1:12" ht="15">
      <c r="A224" s="25"/>
      <c r="B224" s="26"/>
      <c r="C224" s="120"/>
      <c r="D224" s="121"/>
      <c r="E224" s="122"/>
      <c r="F224" s="123"/>
      <c r="G224" s="123"/>
      <c r="H224" s="123"/>
      <c r="I224" s="123"/>
      <c r="J224" s="123"/>
      <c r="K224" s="124"/>
      <c r="L224" s="125"/>
    </row>
    <row r="225" spans="1:12" ht="15" thickBot="1">
      <c r="A225" s="45">
        <f>A206</f>
        <v>2</v>
      </c>
      <c r="B225" s="46">
        <f>B206</f>
        <v>5</v>
      </c>
      <c r="C225" s="141" t="s">
        <v>43</v>
      </c>
      <c r="D225" s="142"/>
      <c r="E225" s="47"/>
      <c r="F225" s="48">
        <f>F210+F220+F223</f>
        <v>1630</v>
      </c>
      <c r="G225" s="48">
        <f t="shared" ref="G225:J225" si="48">G210+G220+G223</f>
        <v>56.63</v>
      </c>
      <c r="H225" s="48">
        <f t="shared" si="48"/>
        <v>56.53</v>
      </c>
      <c r="I225" s="48">
        <f t="shared" si="48"/>
        <v>229.58</v>
      </c>
      <c r="J225" s="48">
        <f t="shared" si="48"/>
        <v>1573.65</v>
      </c>
      <c r="K225" s="83"/>
      <c r="L225" s="78">
        <f>L210+L220+L223</f>
        <v>228.42000000000002</v>
      </c>
    </row>
    <row r="226" spans="1:12" ht="13.5" thickBot="1">
      <c r="A226" s="65"/>
      <c r="B226" s="66"/>
      <c r="C226" s="143" t="s">
        <v>69</v>
      </c>
      <c r="D226" s="143"/>
      <c r="E226" s="143"/>
      <c r="F226" s="67">
        <f>(F27+F50+F68+F91+F113+F136+F159+F182+F205+F225)/(IF(F27=0,0,1)+IF(F50=0,0,1)+IF(F68=0,0,1)+IF(F91=0,0,1)+IF(F113=0,0,1)+IF(F136=0,0,1)+IF(F159=0,0,1)+IF(F182=0,0,1)+IF(F205=0,0,1)+IF(F225=0,0,1))</f>
        <v>1572.5</v>
      </c>
      <c r="G226" s="67">
        <f>(G27+G50+G68+G91+G113+G136+G159+G182+G205+G225)/(IF(G27=0,0,1)+IF(G50=0,0,1)+IF(G68=0,0,1)+IF(G91=0,0,1)+IF(G113=0,0,1)+IF(G136=0,0,1)+IF(G159=0,0,1)+IF(G182=0,0,1)+IF(G205=0,0,1)+IF(G225=0,0,1))</f>
        <v>53.722000000000001</v>
      </c>
      <c r="H226" s="67">
        <f>(H27+H50+H68+H91+H113+H136+H159+H182+H205+H225)/(IF(H27=0,0,1)+IF(H50=0,0,1)+IF(H68=0,0,1)+IF(H91=0,0,1)+IF(H113=0,0,1)+IF(H136=0,0,1)+IF(H159=0,0,1)+IF(H182=0,0,1)+IF(H205=0,0,1)+IF(H225=0,0,1))</f>
        <v>54.182999999999993</v>
      </c>
      <c r="I226" s="67">
        <f>(I27+I50+I68+I91+I113+I136+I159+I182+I205+I225)/(IF(I27=0,0,1)+IF(I50=0,0,1)+IF(I68=0,0,1)+IF(I91=0,0,1)+IF(I113=0,0,1)+IF(I136=0,0,1)+IF(I159=0,0,1)+IF(I182=0,0,1)+IF(I205=0,0,1)+IF(I225=0,0,1))</f>
        <v>235.244</v>
      </c>
      <c r="J226" s="67">
        <f>(J27+J50+J68+J91+J113+J136+J159+J182+J205+J225)/(IF(J27=0,0,1)+IF(J50=0,0,1)+IF(J68=0,0,1)+IF(J91=0,0,1)+IF(J113=0,0,1)+IF(J136=0,0,1)+IF(J159=0,0,1)+IF(J182=0,0,1)+IF(J205=0,0,1)+IF(J225=0,0,1))</f>
        <v>1591.8660000000002</v>
      </c>
      <c r="K226" s="67"/>
      <c r="L226" s="67">
        <f>(L27+L50+L68+L91+L113+L136+L159+L182+L205+L225)/(IF(L27=0,0,1)+IF(L50=0,0,1)+IF(L68=0,0,1)+IF(L91=0,0,1)+IF(L113=0,0,1)+IF(L136=0,0,1)+IF(L159=0,0,1)+IF(L182=0,0,1)+IF(L205=0,0,1)+IF(L225=0,0,1))</f>
        <v>228.42000000000002</v>
      </c>
    </row>
  </sheetData>
  <mergeCells count="16">
    <mergeCell ref="C50:D50"/>
    <mergeCell ref="C182:D182"/>
    <mergeCell ref="C205:D205"/>
    <mergeCell ref="C225:D225"/>
    <mergeCell ref="C226:E226"/>
    <mergeCell ref="C68:D68"/>
    <mergeCell ref="C91:D91"/>
    <mergeCell ref="C113:D113"/>
    <mergeCell ref="C136:D136"/>
    <mergeCell ref="C159:D159"/>
    <mergeCell ref="A46:A49"/>
    <mergeCell ref="B46:B49"/>
    <mergeCell ref="C1:E1"/>
    <mergeCell ref="H1:K1"/>
    <mergeCell ref="H2:K2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2025-01-10T12:40:27Z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