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рабочий стол 2018\ШКОЛА ПИТАНИЕ\СЕНТЯБРЬ 2022\"/>
    </mc:Choice>
  </mc:AlternateContent>
  <bookViews>
    <workbookView xWindow="0" yWindow="0" windowWidth="21600" windowHeight="9780" activeTab="2"/>
  </bookViews>
  <sheets>
    <sheet name="7-11 ал дерматит" sheetId="4" r:id="rId1"/>
    <sheet name="7-11 диабет" sheetId="2" r:id="rId2"/>
    <sheet name="7-11 целиакия" sheetId="6" r:id="rId3"/>
  </sheets>
  <definedNames>
    <definedName name="_xlnm.Print_Area" localSheetId="0">'7-11 ал дерматит'!$A$1:$W$237</definedName>
    <definedName name="_xlnm.Print_Area" localSheetId="1">'7-11 диабет'!$A$3:$U$251</definedName>
  </definedNames>
  <calcPr calcId="162913" iterateDelta="1E-4"/>
</workbook>
</file>

<file path=xl/calcChain.xml><?xml version="1.0" encoding="utf-8"?>
<calcChain xmlns="http://schemas.openxmlformats.org/spreadsheetml/2006/main">
  <c r="O232" i="6" l="1"/>
  <c r="N232" i="6"/>
  <c r="M232" i="6"/>
  <c r="L232" i="6"/>
  <c r="K232" i="6"/>
  <c r="J232" i="6"/>
  <c r="I232" i="6"/>
  <c r="H232" i="6"/>
  <c r="G232" i="6"/>
  <c r="F232" i="6"/>
  <c r="E232" i="6"/>
  <c r="D232" i="6"/>
  <c r="O227" i="6"/>
  <c r="N227" i="6"/>
  <c r="M227" i="6"/>
  <c r="L227" i="6"/>
  <c r="K227" i="6"/>
  <c r="J227" i="6"/>
  <c r="I227" i="6"/>
  <c r="H227" i="6"/>
  <c r="G227" i="6"/>
  <c r="F227" i="6"/>
  <c r="E227" i="6"/>
  <c r="D227" i="6"/>
  <c r="O220" i="6"/>
  <c r="O230" i="6" s="1"/>
  <c r="N220" i="6"/>
  <c r="N230" i="6" s="1"/>
  <c r="M220" i="6"/>
  <c r="M230" i="6" s="1"/>
  <c r="L220" i="6"/>
  <c r="L230" i="6" s="1"/>
  <c r="K220" i="6"/>
  <c r="K230" i="6" s="1"/>
  <c r="J220" i="6"/>
  <c r="J230" i="6" s="1"/>
  <c r="I220" i="6"/>
  <c r="I230" i="6" s="1"/>
  <c r="H220" i="6"/>
  <c r="H230" i="6" s="1"/>
  <c r="G220" i="6"/>
  <c r="G230" i="6" s="1"/>
  <c r="F220" i="6"/>
  <c r="F230" i="6" s="1"/>
  <c r="E220" i="6"/>
  <c r="E230" i="6" s="1"/>
  <c r="D220" i="6"/>
  <c r="D230" i="6" s="1"/>
  <c r="O204" i="6"/>
  <c r="N204" i="6"/>
  <c r="M204" i="6"/>
  <c r="L204" i="6"/>
  <c r="K204" i="6"/>
  <c r="J204" i="6"/>
  <c r="I204" i="6"/>
  <c r="H204" i="6"/>
  <c r="G204" i="6"/>
  <c r="F204" i="6"/>
  <c r="E204" i="6"/>
  <c r="D204" i="6"/>
  <c r="O197" i="6"/>
  <c r="O207" i="6" s="1"/>
  <c r="N197" i="6"/>
  <c r="N207" i="6" s="1"/>
  <c r="M197" i="6"/>
  <c r="M207" i="6" s="1"/>
  <c r="L197" i="6"/>
  <c r="L207" i="6" s="1"/>
  <c r="K197" i="6"/>
  <c r="K207" i="6" s="1"/>
  <c r="J197" i="6"/>
  <c r="J207" i="6" s="1"/>
  <c r="I197" i="6"/>
  <c r="I207" i="6" s="1"/>
  <c r="H197" i="6"/>
  <c r="H207" i="6" s="1"/>
  <c r="G197" i="6"/>
  <c r="G207" i="6" s="1"/>
  <c r="F197" i="6"/>
  <c r="F207" i="6" s="1"/>
  <c r="E197" i="6"/>
  <c r="E207" i="6" s="1"/>
  <c r="D197" i="6"/>
  <c r="D207" i="6" s="1"/>
  <c r="O181" i="6"/>
  <c r="N181" i="6"/>
  <c r="M181" i="6"/>
  <c r="L181" i="6"/>
  <c r="K181" i="6"/>
  <c r="J181" i="6"/>
  <c r="I181" i="6"/>
  <c r="H181" i="6"/>
  <c r="G181" i="6"/>
  <c r="F181" i="6"/>
  <c r="E181" i="6"/>
  <c r="D181" i="6"/>
  <c r="O175" i="6"/>
  <c r="O184" i="6" s="1"/>
  <c r="N175" i="6"/>
  <c r="N184" i="6" s="1"/>
  <c r="M175" i="6"/>
  <c r="M184" i="6" s="1"/>
  <c r="L175" i="6"/>
  <c r="L184" i="6" s="1"/>
  <c r="K175" i="6"/>
  <c r="K184" i="6" s="1"/>
  <c r="J175" i="6"/>
  <c r="J184" i="6" s="1"/>
  <c r="I175" i="6"/>
  <c r="I184" i="6" s="1"/>
  <c r="H175" i="6"/>
  <c r="H184" i="6" s="1"/>
  <c r="G175" i="6"/>
  <c r="G184" i="6" s="1"/>
  <c r="F175" i="6"/>
  <c r="F184" i="6" s="1"/>
  <c r="E175" i="6"/>
  <c r="E184" i="6" s="1"/>
  <c r="D175" i="6"/>
  <c r="D184" i="6" s="1"/>
  <c r="O159" i="6"/>
  <c r="N159" i="6"/>
  <c r="M159" i="6"/>
  <c r="L159" i="6"/>
  <c r="K159" i="6"/>
  <c r="J159" i="6"/>
  <c r="I159" i="6"/>
  <c r="H159" i="6"/>
  <c r="G159" i="6"/>
  <c r="F159" i="6"/>
  <c r="E159" i="6"/>
  <c r="D159" i="6"/>
  <c r="O152" i="6"/>
  <c r="O162" i="6" s="1"/>
  <c r="N152" i="6"/>
  <c r="N162" i="6" s="1"/>
  <c r="M152" i="6"/>
  <c r="M162" i="6" s="1"/>
  <c r="L152" i="6"/>
  <c r="L162" i="6" s="1"/>
  <c r="K152" i="6"/>
  <c r="K162" i="6" s="1"/>
  <c r="J152" i="6"/>
  <c r="J162" i="6" s="1"/>
  <c r="I152" i="6"/>
  <c r="I162" i="6" s="1"/>
  <c r="H152" i="6"/>
  <c r="H162" i="6" s="1"/>
  <c r="G152" i="6"/>
  <c r="G162" i="6" s="1"/>
  <c r="F152" i="6"/>
  <c r="F162" i="6" s="1"/>
  <c r="E152" i="6"/>
  <c r="E162" i="6" s="1"/>
  <c r="D152" i="6"/>
  <c r="D162" i="6" s="1"/>
  <c r="O139" i="6"/>
  <c r="N139" i="6"/>
  <c r="M139" i="6"/>
  <c r="L139" i="6"/>
  <c r="K139" i="6"/>
  <c r="J139" i="6"/>
  <c r="I139" i="6"/>
  <c r="H139" i="6"/>
  <c r="G139" i="6"/>
  <c r="F139" i="6"/>
  <c r="E139" i="6"/>
  <c r="D139" i="6"/>
  <c r="O131" i="6"/>
  <c r="O138" i="6" s="1"/>
  <c r="N131" i="6"/>
  <c r="N138" i="6" s="1"/>
  <c r="M131" i="6"/>
  <c r="M138" i="6" s="1"/>
  <c r="L131" i="6"/>
  <c r="L138" i="6" s="1"/>
  <c r="K131" i="6"/>
  <c r="K138" i="6" s="1"/>
  <c r="J131" i="6"/>
  <c r="J138" i="6" s="1"/>
  <c r="I131" i="6"/>
  <c r="I138" i="6" s="1"/>
  <c r="H131" i="6"/>
  <c r="H138" i="6" s="1"/>
  <c r="G131" i="6"/>
  <c r="G138" i="6" s="1"/>
  <c r="F131" i="6"/>
  <c r="F138" i="6" s="1"/>
  <c r="E131" i="6"/>
  <c r="E138" i="6" s="1"/>
  <c r="D131" i="6"/>
  <c r="D138" i="6" s="1"/>
  <c r="O115" i="6"/>
  <c r="N115" i="6"/>
  <c r="M115" i="6"/>
  <c r="L115" i="6"/>
  <c r="K115" i="6"/>
  <c r="J115" i="6"/>
  <c r="I115" i="6"/>
  <c r="H115" i="6"/>
  <c r="G115" i="6"/>
  <c r="F115" i="6"/>
  <c r="E115" i="6"/>
  <c r="D115" i="6"/>
  <c r="O109" i="6"/>
  <c r="O118" i="6" s="1"/>
  <c r="N109" i="6"/>
  <c r="N118" i="6" s="1"/>
  <c r="M109" i="6"/>
  <c r="M118" i="6" s="1"/>
  <c r="L109" i="6"/>
  <c r="L118" i="6" s="1"/>
  <c r="K109" i="6"/>
  <c r="K118" i="6" s="1"/>
  <c r="J109" i="6"/>
  <c r="J118" i="6" s="1"/>
  <c r="I109" i="6"/>
  <c r="I118" i="6" s="1"/>
  <c r="H109" i="6"/>
  <c r="H118" i="6" s="1"/>
  <c r="G109" i="6"/>
  <c r="G118" i="6" s="1"/>
  <c r="F109" i="6"/>
  <c r="F118" i="6" s="1"/>
  <c r="E109" i="6"/>
  <c r="E118" i="6" s="1"/>
  <c r="D109" i="6"/>
  <c r="D118" i="6" s="1"/>
  <c r="O93" i="6"/>
  <c r="N93" i="6"/>
  <c r="M93" i="6"/>
  <c r="L93" i="6"/>
  <c r="K93" i="6"/>
  <c r="J93" i="6"/>
  <c r="I93" i="6"/>
  <c r="H93" i="6"/>
  <c r="G93" i="6"/>
  <c r="F93" i="6"/>
  <c r="E93" i="6"/>
  <c r="D93" i="6"/>
  <c r="O86" i="6"/>
  <c r="O96" i="6" s="1"/>
  <c r="N86" i="6"/>
  <c r="N96" i="6" s="1"/>
  <c r="M86" i="6"/>
  <c r="M96" i="6" s="1"/>
  <c r="L86" i="6"/>
  <c r="L96" i="6" s="1"/>
  <c r="K86" i="6"/>
  <c r="K96" i="6" s="1"/>
  <c r="J86" i="6"/>
  <c r="J96" i="6" s="1"/>
  <c r="I86" i="6"/>
  <c r="I96" i="6" s="1"/>
  <c r="H86" i="6"/>
  <c r="H96" i="6" s="1"/>
  <c r="G86" i="6"/>
  <c r="G96" i="6" s="1"/>
  <c r="F86" i="6"/>
  <c r="F96" i="6" s="1"/>
  <c r="E86" i="6"/>
  <c r="E96" i="6" s="1"/>
  <c r="D86" i="6"/>
  <c r="D96" i="6" s="1"/>
  <c r="O70" i="6"/>
  <c r="N70" i="6"/>
  <c r="M70" i="6"/>
  <c r="L70" i="6"/>
  <c r="K70" i="6"/>
  <c r="J70" i="6"/>
  <c r="I70" i="6"/>
  <c r="H70" i="6"/>
  <c r="G70" i="6"/>
  <c r="F70" i="6"/>
  <c r="E70" i="6"/>
  <c r="D70" i="6"/>
  <c r="O63" i="6"/>
  <c r="O73" i="6" s="1"/>
  <c r="N63" i="6"/>
  <c r="N73" i="6" s="1"/>
  <c r="M63" i="6"/>
  <c r="M73" i="6" s="1"/>
  <c r="L63" i="6"/>
  <c r="L73" i="6" s="1"/>
  <c r="K63" i="6"/>
  <c r="K73" i="6" s="1"/>
  <c r="J63" i="6"/>
  <c r="J73" i="6" s="1"/>
  <c r="I63" i="6"/>
  <c r="I73" i="6" s="1"/>
  <c r="H63" i="6"/>
  <c r="H73" i="6" s="1"/>
  <c r="G63" i="6"/>
  <c r="G73" i="6" s="1"/>
  <c r="F63" i="6"/>
  <c r="F73" i="6" s="1"/>
  <c r="E63" i="6"/>
  <c r="E73" i="6" s="1"/>
  <c r="D63" i="6"/>
  <c r="D73" i="6" s="1"/>
  <c r="O47" i="6"/>
  <c r="N47" i="6"/>
  <c r="M47" i="6"/>
  <c r="L47" i="6"/>
  <c r="K47" i="6"/>
  <c r="J47" i="6"/>
  <c r="I47" i="6"/>
  <c r="H47" i="6"/>
  <c r="G47" i="6"/>
  <c r="F47" i="6"/>
  <c r="E47" i="6"/>
  <c r="D47" i="6"/>
  <c r="O40" i="6"/>
  <c r="O50" i="6" s="1"/>
  <c r="N40" i="6"/>
  <c r="N50" i="6" s="1"/>
  <c r="M40" i="6"/>
  <c r="M50" i="6" s="1"/>
  <c r="L40" i="6"/>
  <c r="L50" i="6" s="1"/>
  <c r="K40" i="6"/>
  <c r="K50" i="6" s="1"/>
  <c r="J40" i="6"/>
  <c r="J50" i="6" s="1"/>
  <c r="I40" i="6"/>
  <c r="I50" i="6" s="1"/>
  <c r="H40" i="6"/>
  <c r="H50" i="6" s="1"/>
  <c r="G40" i="6"/>
  <c r="G50" i="6" s="1"/>
  <c r="F40" i="6"/>
  <c r="F50" i="6" s="1"/>
  <c r="E40" i="6"/>
  <c r="E50" i="6" s="1"/>
  <c r="D40" i="6"/>
  <c r="D50" i="6" s="1"/>
  <c r="O25" i="6"/>
  <c r="N25" i="6"/>
  <c r="M25" i="6"/>
  <c r="L25" i="6"/>
  <c r="K25" i="6"/>
  <c r="J25" i="6"/>
  <c r="I25" i="6"/>
  <c r="H25" i="6"/>
  <c r="G25" i="6"/>
  <c r="F25" i="6"/>
  <c r="E25" i="6"/>
  <c r="D25" i="6"/>
  <c r="O18" i="6"/>
  <c r="O28" i="6" s="1"/>
  <c r="N18" i="6"/>
  <c r="N28" i="6" s="1"/>
  <c r="M18" i="6"/>
  <c r="M28" i="6" s="1"/>
  <c r="L18" i="6"/>
  <c r="L28" i="6" s="1"/>
  <c r="K18" i="6"/>
  <c r="K28" i="6" s="1"/>
  <c r="J18" i="6"/>
  <c r="J28" i="6" s="1"/>
  <c r="I18" i="6"/>
  <c r="I28" i="6" s="1"/>
  <c r="H18" i="6"/>
  <c r="H28" i="6" s="1"/>
  <c r="G18" i="6"/>
  <c r="G28" i="6" s="1"/>
  <c r="F18" i="6"/>
  <c r="F28" i="6" s="1"/>
  <c r="E18" i="6"/>
  <c r="E28" i="6" s="1"/>
  <c r="D18" i="6"/>
  <c r="D28" i="6" s="1"/>
  <c r="O247" i="2"/>
  <c r="N247" i="2"/>
  <c r="M247" i="2"/>
  <c r="L247" i="2"/>
  <c r="K247" i="2"/>
  <c r="J247" i="2"/>
  <c r="I247" i="2"/>
  <c r="H247" i="2"/>
  <c r="G247" i="2"/>
  <c r="F247" i="2"/>
  <c r="E247" i="2"/>
  <c r="D247" i="2"/>
  <c r="O242" i="2"/>
  <c r="O245" i="2" s="1"/>
  <c r="N242" i="2"/>
  <c r="N245" i="2" s="1"/>
  <c r="M242" i="2"/>
  <c r="M245" i="2" s="1"/>
  <c r="L242" i="2"/>
  <c r="L245" i="2" s="1"/>
  <c r="K242" i="2"/>
  <c r="K245" i="2" s="1"/>
  <c r="J242" i="2"/>
  <c r="J245" i="2" s="1"/>
  <c r="I242" i="2"/>
  <c r="I245" i="2" s="1"/>
  <c r="H242" i="2"/>
  <c r="H245" i="2" s="1"/>
  <c r="G242" i="2"/>
  <c r="G245" i="2" s="1"/>
  <c r="F242" i="2"/>
  <c r="F245" i="2" s="1"/>
  <c r="E242" i="2"/>
  <c r="E245" i="2" s="1"/>
  <c r="D242" i="2"/>
  <c r="D245" i="2" s="1"/>
  <c r="O218" i="2"/>
  <c r="N218" i="2"/>
  <c r="M218" i="2"/>
  <c r="L218" i="2"/>
  <c r="K218" i="2"/>
  <c r="J218" i="2"/>
  <c r="I218" i="2"/>
  <c r="H218" i="2"/>
  <c r="G218" i="2"/>
  <c r="F218" i="2"/>
  <c r="E218" i="2"/>
  <c r="D218" i="2"/>
  <c r="O210" i="2"/>
  <c r="O221" i="2" s="1"/>
  <c r="N210" i="2"/>
  <c r="N221" i="2" s="1"/>
  <c r="M210" i="2"/>
  <c r="M221" i="2" s="1"/>
  <c r="L210" i="2"/>
  <c r="K210" i="2"/>
  <c r="K221" i="2" s="1"/>
  <c r="J210" i="2"/>
  <c r="J221" i="2" s="1"/>
  <c r="I210" i="2"/>
  <c r="I221" i="2" s="1"/>
  <c r="H210" i="2"/>
  <c r="H221" i="2" s="1"/>
  <c r="G210" i="2"/>
  <c r="G221" i="2" s="1"/>
  <c r="F210" i="2"/>
  <c r="F221" i="2" s="1"/>
  <c r="E210" i="2"/>
  <c r="E221" i="2" s="1"/>
  <c r="D210" i="2"/>
  <c r="D221" i="2" s="1"/>
  <c r="O194" i="2"/>
  <c r="N194" i="2"/>
  <c r="M194" i="2"/>
  <c r="L194" i="2"/>
  <c r="K194" i="2"/>
  <c r="J194" i="2"/>
  <c r="I194" i="2"/>
  <c r="H194" i="2"/>
  <c r="G194" i="2"/>
  <c r="F194" i="2"/>
  <c r="E194" i="2"/>
  <c r="D194" i="2"/>
  <c r="O187" i="2"/>
  <c r="O197" i="2" s="1"/>
  <c r="N187" i="2"/>
  <c r="N197" i="2" s="1"/>
  <c r="M187" i="2"/>
  <c r="M197" i="2" s="1"/>
  <c r="L187" i="2"/>
  <c r="L197" i="2" s="1"/>
  <c r="K187" i="2"/>
  <c r="K197" i="2" s="1"/>
  <c r="J187" i="2"/>
  <c r="J197" i="2" s="1"/>
  <c r="I187" i="2"/>
  <c r="I197" i="2" s="1"/>
  <c r="H187" i="2"/>
  <c r="H197" i="2" s="1"/>
  <c r="G187" i="2"/>
  <c r="G197" i="2" s="1"/>
  <c r="F187" i="2"/>
  <c r="F197" i="2" s="1"/>
  <c r="E187" i="2"/>
  <c r="E197" i="2" s="1"/>
  <c r="D187" i="2"/>
  <c r="D197" i="2" s="1"/>
  <c r="O163" i="2"/>
  <c r="O174" i="2" s="1"/>
  <c r="N163" i="2"/>
  <c r="N174" i="2" s="1"/>
  <c r="M163" i="2"/>
  <c r="M174" i="2" s="1"/>
  <c r="L163" i="2"/>
  <c r="L174" i="2" s="1"/>
  <c r="K163" i="2"/>
  <c r="K174" i="2" s="1"/>
  <c r="J163" i="2"/>
  <c r="J174" i="2" s="1"/>
  <c r="I163" i="2"/>
  <c r="I174" i="2" s="1"/>
  <c r="H163" i="2"/>
  <c r="H174" i="2" s="1"/>
  <c r="G163" i="2"/>
  <c r="G174" i="2" s="1"/>
  <c r="F163" i="2"/>
  <c r="F174" i="2" s="1"/>
  <c r="E163" i="2"/>
  <c r="E174" i="2" s="1"/>
  <c r="D163" i="2"/>
  <c r="D174" i="2" s="1"/>
  <c r="O150" i="2"/>
  <c r="N150" i="2"/>
  <c r="M150" i="2"/>
  <c r="L150" i="2"/>
  <c r="K150" i="2"/>
  <c r="J150" i="2"/>
  <c r="I150" i="2"/>
  <c r="H150" i="2"/>
  <c r="G150" i="2"/>
  <c r="F150" i="2"/>
  <c r="E150" i="2"/>
  <c r="D150" i="2"/>
  <c r="O140" i="2"/>
  <c r="O149" i="2" s="1"/>
  <c r="N140" i="2"/>
  <c r="N149" i="2" s="1"/>
  <c r="M140" i="2"/>
  <c r="M149" i="2" s="1"/>
  <c r="L140" i="2"/>
  <c r="L149" i="2" s="1"/>
  <c r="K140" i="2"/>
  <c r="K149" i="2" s="1"/>
  <c r="J140" i="2"/>
  <c r="J149" i="2" s="1"/>
  <c r="I140" i="2"/>
  <c r="I149" i="2" s="1"/>
  <c r="H140" i="2"/>
  <c r="H149" i="2" s="1"/>
  <c r="G140" i="2"/>
  <c r="G149" i="2" s="1"/>
  <c r="F140" i="2"/>
  <c r="F149" i="2" s="1"/>
  <c r="E140" i="2"/>
  <c r="E149" i="2" s="1"/>
  <c r="D140" i="2"/>
  <c r="D149" i="2" s="1"/>
  <c r="O124" i="2"/>
  <c r="N124" i="2"/>
  <c r="M124" i="2"/>
  <c r="L124" i="2"/>
  <c r="K124" i="2"/>
  <c r="J124" i="2"/>
  <c r="I124" i="2"/>
  <c r="H124" i="2"/>
  <c r="G124" i="2"/>
  <c r="F124" i="2"/>
  <c r="E124" i="2"/>
  <c r="D124" i="2"/>
  <c r="O117" i="2"/>
  <c r="O127" i="2" s="1"/>
  <c r="N117" i="2"/>
  <c r="N127" i="2" s="1"/>
  <c r="M117" i="2"/>
  <c r="M127" i="2" s="1"/>
  <c r="L117" i="2"/>
  <c r="L127" i="2" s="1"/>
  <c r="K117" i="2"/>
  <c r="K127" i="2" s="1"/>
  <c r="J117" i="2"/>
  <c r="J127" i="2" s="1"/>
  <c r="I117" i="2"/>
  <c r="I127" i="2" s="1"/>
  <c r="H117" i="2"/>
  <c r="H127" i="2" s="1"/>
  <c r="G117" i="2"/>
  <c r="G127" i="2" s="1"/>
  <c r="F117" i="2"/>
  <c r="F127" i="2" s="1"/>
  <c r="E117" i="2"/>
  <c r="E127" i="2" s="1"/>
  <c r="D117" i="2"/>
  <c r="D127" i="2" s="1"/>
  <c r="O101" i="2"/>
  <c r="N101" i="2"/>
  <c r="M101" i="2"/>
  <c r="L101" i="2"/>
  <c r="K101" i="2"/>
  <c r="J101" i="2"/>
  <c r="I101" i="2"/>
  <c r="H101" i="2"/>
  <c r="G101" i="2"/>
  <c r="F101" i="2"/>
  <c r="E101" i="2"/>
  <c r="D101" i="2"/>
  <c r="O93" i="2"/>
  <c r="O104" i="2" s="1"/>
  <c r="N93" i="2"/>
  <c r="N104" i="2" s="1"/>
  <c r="M93" i="2"/>
  <c r="M104" i="2" s="1"/>
  <c r="L93" i="2"/>
  <c r="L104" i="2" s="1"/>
  <c r="K93" i="2"/>
  <c r="K104" i="2" s="1"/>
  <c r="J93" i="2"/>
  <c r="J104" i="2" s="1"/>
  <c r="I93" i="2"/>
  <c r="I104" i="2" s="1"/>
  <c r="H93" i="2"/>
  <c r="H104" i="2" s="1"/>
  <c r="G93" i="2"/>
  <c r="G104" i="2" s="1"/>
  <c r="F93" i="2"/>
  <c r="F104" i="2" s="1"/>
  <c r="E93" i="2"/>
  <c r="E104" i="2" s="1"/>
  <c r="D93" i="2"/>
  <c r="D104" i="2" s="1"/>
  <c r="O77" i="2"/>
  <c r="O80" i="2" s="1"/>
  <c r="N77" i="2"/>
  <c r="N80" i="2" s="1"/>
  <c r="M77" i="2"/>
  <c r="M80" i="2" s="1"/>
  <c r="L77" i="2"/>
  <c r="L80" i="2" s="1"/>
  <c r="K77" i="2"/>
  <c r="K80" i="2" s="1"/>
  <c r="J77" i="2"/>
  <c r="J80" i="2" s="1"/>
  <c r="I77" i="2"/>
  <c r="I80" i="2" s="1"/>
  <c r="H77" i="2"/>
  <c r="H80" i="2" s="1"/>
  <c r="G77" i="2"/>
  <c r="G80" i="2" s="1"/>
  <c r="F77" i="2"/>
  <c r="F80" i="2" s="1"/>
  <c r="E77" i="2"/>
  <c r="E80" i="2" s="1"/>
  <c r="D77" i="2"/>
  <c r="D80" i="2" s="1"/>
  <c r="O53" i="2"/>
  <c r="N53" i="2"/>
  <c r="M53" i="2"/>
  <c r="L53" i="2"/>
  <c r="K53" i="2"/>
  <c r="J53" i="2"/>
  <c r="I53" i="2"/>
  <c r="H53" i="2"/>
  <c r="G53" i="2"/>
  <c r="F53" i="2"/>
  <c r="E53" i="2"/>
  <c r="D53" i="2"/>
  <c r="O45" i="2"/>
  <c r="O56" i="2" s="1"/>
  <c r="N45" i="2"/>
  <c r="N56" i="2" s="1"/>
  <c r="M45" i="2"/>
  <c r="M56" i="2" s="1"/>
  <c r="L45" i="2"/>
  <c r="L56" i="2" s="1"/>
  <c r="K45" i="2"/>
  <c r="K56" i="2" s="1"/>
  <c r="J45" i="2"/>
  <c r="J56" i="2" s="1"/>
  <c r="I45" i="2"/>
  <c r="I56" i="2" s="1"/>
  <c r="H45" i="2"/>
  <c r="H56" i="2" s="1"/>
  <c r="G45" i="2"/>
  <c r="G56" i="2" s="1"/>
  <c r="F45" i="2"/>
  <c r="F56" i="2" s="1"/>
  <c r="E45" i="2"/>
  <c r="E56" i="2" s="1"/>
  <c r="D45" i="2"/>
  <c r="D56" i="2" s="1"/>
  <c r="O29" i="2"/>
  <c r="N29" i="2"/>
  <c r="M29" i="2"/>
  <c r="L29" i="2"/>
  <c r="K29" i="2"/>
  <c r="J29" i="2"/>
  <c r="I29" i="2"/>
  <c r="H29" i="2"/>
  <c r="G29" i="2"/>
  <c r="F29" i="2"/>
  <c r="E29" i="2"/>
  <c r="D29" i="2"/>
  <c r="O21" i="2"/>
  <c r="O32" i="2" s="1"/>
  <c r="N21" i="2"/>
  <c r="N32" i="2" s="1"/>
  <c r="M21" i="2"/>
  <c r="M32" i="2" s="1"/>
  <c r="L21" i="2"/>
  <c r="L32" i="2" s="1"/>
  <c r="K21" i="2"/>
  <c r="K32" i="2" s="1"/>
  <c r="J21" i="2"/>
  <c r="J32" i="2" s="1"/>
  <c r="I21" i="2"/>
  <c r="I32" i="2" s="1"/>
  <c r="H21" i="2"/>
  <c r="H32" i="2" s="1"/>
  <c r="G21" i="2"/>
  <c r="G32" i="2" s="1"/>
  <c r="F21" i="2"/>
  <c r="F32" i="2" s="1"/>
  <c r="E21" i="2"/>
  <c r="E32" i="2" s="1"/>
  <c r="D21" i="2"/>
  <c r="D32" i="2" s="1"/>
  <c r="L221" i="2" l="1"/>
  <c r="D49" i="4"/>
  <c r="D27" i="4"/>
  <c r="E233" i="4"/>
  <c r="F233" i="4"/>
  <c r="G233" i="4"/>
  <c r="H233" i="4"/>
  <c r="I233" i="4"/>
  <c r="J233" i="4"/>
  <c r="K233" i="4"/>
  <c r="L233" i="4"/>
  <c r="M233" i="4"/>
  <c r="N233" i="4"/>
  <c r="O233" i="4"/>
  <c r="D233" i="4"/>
  <c r="E228" i="4"/>
  <c r="E231" i="4" s="1"/>
  <c r="F228" i="4"/>
  <c r="F231" i="4" s="1"/>
  <c r="G228" i="4"/>
  <c r="G231" i="4" s="1"/>
  <c r="H228" i="4"/>
  <c r="H231" i="4" s="1"/>
  <c r="I228" i="4"/>
  <c r="I231" i="4" s="1"/>
  <c r="J228" i="4"/>
  <c r="J231" i="4" s="1"/>
  <c r="K228" i="4"/>
  <c r="K231" i="4" s="1"/>
  <c r="L228" i="4"/>
  <c r="L231" i="4" s="1"/>
  <c r="M228" i="4"/>
  <c r="M231" i="4" s="1"/>
  <c r="N228" i="4"/>
  <c r="N231" i="4" s="1"/>
  <c r="O228" i="4"/>
  <c r="O231" i="4" s="1"/>
  <c r="D228" i="4"/>
  <c r="D231" i="4" s="1"/>
  <c r="E205" i="4"/>
  <c r="F205" i="4"/>
  <c r="G205" i="4"/>
  <c r="H205" i="4"/>
  <c r="I205" i="4"/>
  <c r="J205" i="4"/>
  <c r="K205" i="4"/>
  <c r="L205" i="4"/>
  <c r="M205" i="4"/>
  <c r="N205" i="4"/>
  <c r="O205" i="4"/>
  <c r="D205" i="4"/>
  <c r="E197" i="4"/>
  <c r="E208" i="4" s="1"/>
  <c r="F197" i="4"/>
  <c r="G197" i="4"/>
  <c r="G208" i="4" s="1"/>
  <c r="H197" i="4"/>
  <c r="H208" i="4" s="1"/>
  <c r="I197" i="4"/>
  <c r="I208" i="4" s="1"/>
  <c r="J197" i="4"/>
  <c r="J208" i="4" s="1"/>
  <c r="K197" i="4"/>
  <c r="K208" i="4" s="1"/>
  <c r="L197" i="4"/>
  <c r="L208" i="4" s="1"/>
  <c r="M197" i="4"/>
  <c r="M208" i="4" s="1"/>
  <c r="N197" i="4"/>
  <c r="N208" i="4" s="1"/>
  <c r="O197" i="4"/>
  <c r="O208" i="4" s="1"/>
  <c r="D197" i="4"/>
  <c r="D208" i="4" s="1"/>
  <c r="E182" i="4"/>
  <c r="F182" i="4"/>
  <c r="G182" i="4"/>
  <c r="H182" i="4"/>
  <c r="I182" i="4"/>
  <c r="J182" i="4"/>
  <c r="K182" i="4"/>
  <c r="L182" i="4"/>
  <c r="M182" i="4"/>
  <c r="N182" i="4"/>
  <c r="O182" i="4"/>
  <c r="D182" i="4"/>
  <c r="E175" i="4"/>
  <c r="E185" i="4" s="1"/>
  <c r="F175" i="4"/>
  <c r="F185" i="4" s="1"/>
  <c r="G175" i="4"/>
  <c r="G185" i="4" s="1"/>
  <c r="H175" i="4"/>
  <c r="H185" i="4" s="1"/>
  <c r="I175" i="4"/>
  <c r="I185" i="4" s="1"/>
  <c r="J175" i="4"/>
  <c r="J185" i="4" s="1"/>
  <c r="K175" i="4"/>
  <c r="K185" i="4" s="1"/>
  <c r="L175" i="4"/>
  <c r="L185" i="4" s="1"/>
  <c r="M175" i="4"/>
  <c r="M185" i="4" s="1"/>
  <c r="N175" i="4"/>
  <c r="N185" i="4" s="1"/>
  <c r="O175" i="4"/>
  <c r="O185" i="4" s="1"/>
  <c r="D175" i="4"/>
  <c r="D185" i="4" s="1"/>
  <c r="E152" i="4"/>
  <c r="E163" i="4" s="1"/>
  <c r="F152" i="4"/>
  <c r="F163" i="4" s="1"/>
  <c r="G152" i="4"/>
  <c r="G163" i="4" s="1"/>
  <c r="H152" i="4"/>
  <c r="H163" i="4" s="1"/>
  <c r="I152" i="4"/>
  <c r="I163" i="4" s="1"/>
  <c r="J152" i="4"/>
  <c r="J163" i="4" s="1"/>
  <c r="K152" i="4"/>
  <c r="K163" i="4" s="1"/>
  <c r="L152" i="4"/>
  <c r="L163" i="4" s="1"/>
  <c r="M152" i="4"/>
  <c r="M163" i="4" s="1"/>
  <c r="N152" i="4"/>
  <c r="N163" i="4" s="1"/>
  <c r="O152" i="4"/>
  <c r="O163" i="4" s="1"/>
  <c r="D152" i="4"/>
  <c r="D163" i="4" s="1"/>
  <c r="E141" i="4"/>
  <c r="F141" i="4"/>
  <c r="G141" i="4"/>
  <c r="H141" i="4"/>
  <c r="I141" i="4"/>
  <c r="J141" i="4"/>
  <c r="K141" i="4"/>
  <c r="L141" i="4"/>
  <c r="M141" i="4"/>
  <c r="N141" i="4"/>
  <c r="O141" i="4"/>
  <c r="D141" i="4"/>
  <c r="E132" i="4"/>
  <c r="E140" i="4" s="1"/>
  <c r="F132" i="4"/>
  <c r="F140" i="4" s="1"/>
  <c r="G132" i="4"/>
  <c r="G140" i="4" s="1"/>
  <c r="H132" i="4"/>
  <c r="H140" i="4" s="1"/>
  <c r="I132" i="4"/>
  <c r="I140" i="4" s="1"/>
  <c r="J132" i="4"/>
  <c r="J140" i="4" s="1"/>
  <c r="K132" i="4"/>
  <c r="K140" i="4" s="1"/>
  <c r="L132" i="4"/>
  <c r="L140" i="4" s="1"/>
  <c r="M132" i="4"/>
  <c r="M140" i="4" s="1"/>
  <c r="N132" i="4"/>
  <c r="N140" i="4" s="1"/>
  <c r="O132" i="4"/>
  <c r="O140" i="4" s="1"/>
  <c r="D132" i="4"/>
  <c r="D140" i="4" s="1"/>
  <c r="E117" i="4"/>
  <c r="E120" i="4" s="1"/>
  <c r="F117" i="4"/>
  <c r="F120" i="4" s="1"/>
  <c r="G117" i="4"/>
  <c r="G120" i="4" s="1"/>
  <c r="H117" i="4"/>
  <c r="H120" i="4" s="1"/>
  <c r="I117" i="4"/>
  <c r="I120" i="4" s="1"/>
  <c r="J117" i="4"/>
  <c r="J120" i="4" s="1"/>
  <c r="K117" i="4"/>
  <c r="K120" i="4" s="1"/>
  <c r="L117" i="4"/>
  <c r="L120" i="4" s="1"/>
  <c r="M117" i="4"/>
  <c r="M120" i="4" s="1"/>
  <c r="N117" i="4"/>
  <c r="N120" i="4" s="1"/>
  <c r="O117" i="4"/>
  <c r="O120" i="4" s="1"/>
  <c r="D117" i="4"/>
  <c r="D120" i="4" s="1"/>
  <c r="E95" i="4"/>
  <c r="F95" i="4"/>
  <c r="G95" i="4"/>
  <c r="H95" i="4"/>
  <c r="I95" i="4"/>
  <c r="J95" i="4"/>
  <c r="K95" i="4"/>
  <c r="L95" i="4"/>
  <c r="M95" i="4"/>
  <c r="N95" i="4"/>
  <c r="O95" i="4"/>
  <c r="D95" i="4"/>
  <c r="E87" i="4"/>
  <c r="E98" i="4" s="1"/>
  <c r="F87" i="4"/>
  <c r="F98" i="4" s="1"/>
  <c r="G87" i="4"/>
  <c r="G98" i="4" s="1"/>
  <c r="H87" i="4"/>
  <c r="H98" i="4" s="1"/>
  <c r="I87" i="4"/>
  <c r="I98" i="4" s="1"/>
  <c r="J87" i="4"/>
  <c r="J98" i="4" s="1"/>
  <c r="K87" i="4"/>
  <c r="K98" i="4" s="1"/>
  <c r="L87" i="4"/>
  <c r="L98" i="4" s="1"/>
  <c r="M87" i="4"/>
  <c r="M98" i="4" s="1"/>
  <c r="N87" i="4"/>
  <c r="N98" i="4" s="1"/>
  <c r="O87" i="4"/>
  <c r="O98" i="4" s="1"/>
  <c r="D87" i="4"/>
  <c r="D98" i="4" s="1"/>
  <c r="E72" i="4"/>
  <c r="E75" i="4" s="1"/>
  <c r="F72" i="4"/>
  <c r="F75" i="4" s="1"/>
  <c r="G72" i="4"/>
  <c r="G75" i="4" s="1"/>
  <c r="H72" i="4"/>
  <c r="H75" i="4" s="1"/>
  <c r="I72" i="4"/>
  <c r="I75" i="4" s="1"/>
  <c r="J72" i="4"/>
  <c r="J75" i="4" s="1"/>
  <c r="K72" i="4"/>
  <c r="K75" i="4" s="1"/>
  <c r="L72" i="4"/>
  <c r="L75" i="4" s="1"/>
  <c r="M72" i="4"/>
  <c r="M75" i="4" s="1"/>
  <c r="N72" i="4"/>
  <c r="N75" i="4" s="1"/>
  <c r="O72" i="4"/>
  <c r="O75" i="4" s="1"/>
  <c r="D72" i="4"/>
  <c r="D75" i="4" s="1"/>
  <c r="E49" i="4"/>
  <c r="F49" i="4"/>
  <c r="G49" i="4"/>
  <c r="H49" i="4"/>
  <c r="I49" i="4"/>
  <c r="J49" i="4"/>
  <c r="K49" i="4"/>
  <c r="L49" i="4"/>
  <c r="M49" i="4"/>
  <c r="N49" i="4"/>
  <c r="O49" i="4"/>
  <c r="E41" i="4"/>
  <c r="F41" i="4"/>
  <c r="G41" i="4"/>
  <c r="H41" i="4"/>
  <c r="I41" i="4"/>
  <c r="J41" i="4"/>
  <c r="K41" i="4"/>
  <c r="L41" i="4"/>
  <c r="M41" i="4"/>
  <c r="N41" i="4"/>
  <c r="O41" i="4"/>
  <c r="D41" i="4"/>
  <c r="D52" i="4" s="1"/>
  <c r="E27" i="4"/>
  <c r="F27" i="4"/>
  <c r="G27" i="4"/>
  <c r="H27" i="4"/>
  <c r="I27" i="4"/>
  <c r="J27" i="4"/>
  <c r="K27" i="4"/>
  <c r="L27" i="4"/>
  <c r="M27" i="4"/>
  <c r="N27" i="4"/>
  <c r="O27" i="4"/>
  <c r="E19" i="4"/>
  <c r="F19" i="4"/>
  <c r="G19" i="4"/>
  <c r="H19" i="4"/>
  <c r="I19" i="4"/>
  <c r="J19" i="4"/>
  <c r="K19" i="4"/>
  <c r="L19" i="4"/>
  <c r="M19" i="4"/>
  <c r="N19" i="4"/>
  <c r="O19" i="4"/>
  <c r="D19" i="4"/>
  <c r="D30" i="4" s="1"/>
  <c r="M52" i="4" l="1"/>
  <c r="I52" i="4"/>
  <c r="E52" i="4"/>
  <c r="K30" i="4"/>
  <c r="G30" i="4"/>
  <c r="N52" i="4"/>
  <c r="J52" i="4"/>
  <c r="F52" i="4"/>
  <c r="F208" i="4"/>
  <c r="O30" i="4"/>
  <c r="J30" i="4"/>
  <c r="I30" i="4"/>
  <c r="E30" i="4"/>
  <c r="L52" i="4"/>
  <c r="L30" i="4"/>
  <c r="H30" i="4"/>
  <c r="O52" i="4"/>
  <c r="K52" i="4"/>
  <c r="G52" i="4"/>
  <c r="F30" i="4"/>
  <c r="N30" i="4"/>
  <c r="M30" i="4"/>
  <c r="H52" i="4"/>
</calcChain>
</file>

<file path=xl/sharedStrings.xml><?xml version="1.0" encoding="utf-8"?>
<sst xmlns="http://schemas.openxmlformats.org/spreadsheetml/2006/main" count="2293" uniqueCount="251">
  <si>
    <t>День:</t>
  </si>
  <si>
    <t>№ рец.</t>
  </si>
  <si>
    <t>Прием пищи, наименование блюда</t>
  </si>
  <si>
    <t>Энергетическая ценность, ккал</t>
  </si>
  <si>
    <t>Витамины, мг</t>
  </si>
  <si>
    <t>Минеральные вещества, мг</t>
  </si>
  <si>
    <t>жиры</t>
  </si>
  <si>
    <t>Пищевые вещества, г</t>
  </si>
  <si>
    <t>белки</t>
  </si>
  <si>
    <t>углеводы</t>
  </si>
  <si>
    <t>B1</t>
  </si>
  <si>
    <t>C</t>
  </si>
  <si>
    <t>Ca</t>
  </si>
  <si>
    <t>Fe</t>
  </si>
  <si>
    <t>Масса порции, г</t>
  </si>
  <si>
    <t>A</t>
  </si>
  <si>
    <t>E</t>
  </si>
  <si>
    <t>P</t>
  </si>
  <si>
    <t>Mg</t>
  </si>
  <si>
    <t>Возрастная категория:</t>
  </si>
  <si>
    <t>День 1</t>
  </si>
  <si>
    <t>7-11 лет</t>
  </si>
  <si>
    <t>Сезон:</t>
  </si>
  <si>
    <t>осенне-зимний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</si>
  <si>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</si>
  <si>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</si>
  <si>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</si>
  <si>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</si>
  <si>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</si>
  <si>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</si>
  <si>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</si>
  <si>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</si>
  <si>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</si>
  <si>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</si>
  <si>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</si>
  <si>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</si>
  <si>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</si>
  <si>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</si>
  <si>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</si>
  <si>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ЗАВТРАК</t>
  </si>
  <si>
    <t>267</t>
  </si>
  <si>
    <t>Каша пшенная молочная жидкая</t>
  </si>
  <si>
    <t>200</t>
  </si>
  <si>
    <t>108</t>
  </si>
  <si>
    <t>Хлеб пшеничный</t>
  </si>
  <si>
    <t>30</t>
  </si>
  <si>
    <t>100.1</t>
  </si>
  <si>
    <t>Сыр твердый порциями</t>
  </si>
  <si>
    <t>493</t>
  </si>
  <si>
    <t>Чай с сахаром</t>
  </si>
  <si>
    <t>ОБЕД</t>
  </si>
  <si>
    <t>115</t>
  </si>
  <si>
    <t>Икра кабачковая (промышленного производства)</t>
  </si>
  <si>
    <t>60</t>
  </si>
  <si>
    <t>147</t>
  </si>
  <si>
    <t>411</t>
  </si>
  <si>
    <t>Кнели из кур с рисом</t>
  </si>
  <si>
    <t>80</t>
  </si>
  <si>
    <t>418.1</t>
  </si>
  <si>
    <t>150</t>
  </si>
  <si>
    <t>508</t>
  </si>
  <si>
    <t>Компот из смеси сухофруктов</t>
  </si>
  <si>
    <t>109</t>
  </si>
  <si>
    <t>Хлеб ржаной</t>
  </si>
  <si>
    <t>ПОЛДНИК</t>
  </si>
  <si>
    <t>503</t>
  </si>
  <si>
    <t>Кисель из концентрата плодового или ягодного</t>
  </si>
  <si>
    <t>646</t>
  </si>
  <si>
    <t>Бантики с корицей</t>
  </si>
  <si>
    <t>ИТОГО ЗА ДЕНЬ:</t>
  </si>
  <si>
    <t>День 2</t>
  </si>
  <si>
    <t>302</t>
  </si>
  <si>
    <t>Омлет с зеленым горошком</t>
  </si>
  <si>
    <t>111</t>
  </si>
  <si>
    <t>Батон нарезной</t>
  </si>
  <si>
    <t>245</t>
  </si>
  <si>
    <t>Кукуруза консервированная</t>
  </si>
  <si>
    <t>131</t>
  </si>
  <si>
    <t>Свекольник</t>
  </si>
  <si>
    <t>395.1</t>
  </si>
  <si>
    <t>Сосиски отварные в соусе</t>
  </si>
  <si>
    <t>237</t>
  </si>
  <si>
    <t>Каша гречневая рассыпчатая</t>
  </si>
  <si>
    <t>512.1</t>
  </si>
  <si>
    <t>Компот из кураги</t>
  </si>
  <si>
    <t>516.1</t>
  </si>
  <si>
    <t>Кисломолочный продукт</t>
  </si>
  <si>
    <t>221</t>
  </si>
  <si>
    <t>Пирог морковный</t>
  </si>
  <si>
    <t>День 3</t>
  </si>
  <si>
    <t>313.1</t>
  </si>
  <si>
    <t>107</t>
  </si>
  <si>
    <t>Огурцы соленые</t>
  </si>
  <si>
    <t>144.2</t>
  </si>
  <si>
    <t>291</t>
  </si>
  <si>
    <t>Макаронные изделия отварные</t>
  </si>
  <si>
    <t>519</t>
  </si>
  <si>
    <t>Напиток из шиповника</t>
  </si>
  <si>
    <t>511.1</t>
  </si>
  <si>
    <t>Компот из замороженной ягоды</t>
  </si>
  <si>
    <t>533</t>
  </si>
  <si>
    <t>День 4</t>
  </si>
  <si>
    <t>250</t>
  </si>
  <si>
    <t>Каша манная вязкая</t>
  </si>
  <si>
    <t>501</t>
  </si>
  <si>
    <t>17</t>
  </si>
  <si>
    <t>Свекла отварная</t>
  </si>
  <si>
    <t>142.1</t>
  </si>
  <si>
    <t>Щи из свежей капусты с картофелем вегетарианские со сметаной</t>
  </si>
  <si>
    <t>345.2</t>
  </si>
  <si>
    <t>Биточки рыбные с соусом</t>
  </si>
  <si>
    <t>414</t>
  </si>
  <si>
    <t>Рис отварной</t>
  </si>
  <si>
    <t>518.1</t>
  </si>
  <si>
    <t>Сок фруктовый</t>
  </si>
  <si>
    <t>555.1</t>
  </si>
  <si>
    <t>Косичка с сахаром</t>
  </si>
  <si>
    <t>40</t>
  </si>
  <si>
    <t>День 5</t>
  </si>
  <si>
    <t>16</t>
  </si>
  <si>
    <t>Морковь отварная</t>
  </si>
  <si>
    <t>134.1</t>
  </si>
  <si>
    <t>Рассольник ленинградский на курином бульоне</t>
  </si>
  <si>
    <t>412.1</t>
  </si>
  <si>
    <t>Котлеты куринные, припущенные с соусом</t>
  </si>
  <si>
    <t>573</t>
  </si>
  <si>
    <t>Гребешок с повидлом</t>
  </si>
  <si>
    <t>День 6</t>
  </si>
  <si>
    <t>266</t>
  </si>
  <si>
    <t>Каша из хлопьев овсяных "Геркулес" жидкая</t>
  </si>
  <si>
    <t>495</t>
  </si>
  <si>
    <t>146.1</t>
  </si>
  <si>
    <t>Суп картофельный с клецками вегетарианский</t>
  </si>
  <si>
    <t>241</t>
  </si>
  <si>
    <t>Каша пшенная рассыпчатая</t>
  </si>
  <si>
    <t>День 7</t>
  </si>
  <si>
    <t>256</t>
  </si>
  <si>
    <t>Каша пшеничная вязкая</t>
  </si>
  <si>
    <t>406</t>
  </si>
  <si>
    <t>Плов из отварной птицы</t>
  </si>
  <si>
    <t>550</t>
  </si>
  <si>
    <t>Шанежка наливная</t>
  </si>
  <si>
    <t>70</t>
  </si>
  <si>
    <t>День 8</t>
  </si>
  <si>
    <t>494</t>
  </si>
  <si>
    <t>Чай с лимоном</t>
  </si>
  <si>
    <t>128.1</t>
  </si>
  <si>
    <t>Борщ с капустой и картофелем вегетарианский со сметаной</t>
  </si>
  <si>
    <t>543.2</t>
  </si>
  <si>
    <t>День 9</t>
  </si>
  <si>
    <t>День 10</t>
  </si>
  <si>
    <t>244</t>
  </si>
  <si>
    <t>Горошек зеленый консервированный</t>
  </si>
  <si>
    <t>345.1</t>
  </si>
  <si>
    <t>Котлеты рыбные с соусом</t>
  </si>
  <si>
    <t>542</t>
  </si>
  <si>
    <t>Пирожки печеные из сдобного теста с повидлом</t>
  </si>
  <si>
    <t>142.3</t>
  </si>
  <si>
    <t>Щи из свежей капусты с картофелем на курином бульоне</t>
  </si>
  <si>
    <t>412.2</t>
  </si>
  <si>
    <t>Шницели куринные, припущенные с соусом</t>
  </si>
  <si>
    <t>243</t>
  </si>
  <si>
    <t>Каша пшеничная рассыпчатая</t>
  </si>
  <si>
    <t>Белки, г</t>
  </si>
  <si>
    <t>Жиры, г</t>
  </si>
  <si>
    <t>Углеводы, г</t>
  </si>
  <si>
    <t>Калорийность, ккал</t>
  </si>
  <si>
    <t>B1, мг</t>
  </si>
  <si>
    <t>C, мг</t>
  </si>
  <si>
    <t>A, мг</t>
  </si>
  <si>
    <t>E, мг</t>
  </si>
  <si>
    <t>Ca, мг</t>
  </si>
  <si>
    <t>P, мг</t>
  </si>
  <si>
    <t>Mg, мг</t>
  </si>
  <si>
    <t>Fe, мг</t>
  </si>
  <si>
    <t>Средннее значение за период по завтракам</t>
  </si>
  <si>
    <t xml:space="preserve">Средннее значение за период по обедам </t>
  </si>
  <si>
    <t>Средннее значение за период</t>
  </si>
  <si>
    <t>Бантики с корицей (постное тесто, на растительном масле)</t>
  </si>
  <si>
    <t>Сок</t>
  </si>
  <si>
    <t>Пирог морковный (постное тесто, на растительном масле)</t>
  </si>
  <si>
    <t xml:space="preserve">Запеканка рисовая с изюмом </t>
  </si>
  <si>
    <t>1/200</t>
  </si>
  <si>
    <t xml:space="preserve">Суп картофельный с бобовыми </t>
  </si>
  <si>
    <t>Каша манная вязкая (на воде)</t>
  </si>
  <si>
    <t xml:space="preserve">Щи из свежей капусты с картофелем </t>
  </si>
  <si>
    <t>Косичка с сахаром (постное тесто, на растительном масле)</t>
  </si>
  <si>
    <t xml:space="preserve">Каша пшенная рассыпчатая </t>
  </si>
  <si>
    <t>Ватрушка с повидлом  (постное тесто, на растительном масле)</t>
  </si>
  <si>
    <t>Борщ с капустой и картофелем</t>
  </si>
  <si>
    <t>Пирожки печеные с капустным фаршем</t>
  </si>
  <si>
    <t>Пирожки печеные с повидлом</t>
  </si>
  <si>
    <t>Каша из хлопьев овсяных "Геркулес" рассыпчатая</t>
  </si>
  <si>
    <t xml:space="preserve">Хлебцы </t>
  </si>
  <si>
    <t xml:space="preserve">Каша пшенная молочная жидкая на фруктозе </t>
  </si>
  <si>
    <t>Чай с фруктозой</t>
  </si>
  <si>
    <t xml:space="preserve">Компот из смеси сухофруктов на фруктозе </t>
  </si>
  <si>
    <t xml:space="preserve">Кисель из концентрата плодового или ягодного  на фруктозе </t>
  </si>
  <si>
    <t xml:space="preserve">Чай  на фруктозе </t>
  </si>
  <si>
    <t xml:space="preserve">Пирог морковный на фруктозе </t>
  </si>
  <si>
    <t xml:space="preserve">Запеканка из творога  на фруктозе </t>
  </si>
  <si>
    <t xml:space="preserve">Компот из замороженной ягоды на фруктозе </t>
  </si>
  <si>
    <t xml:space="preserve">Ватрушка с сыром на фруктозе </t>
  </si>
  <si>
    <t xml:space="preserve">Каша манная вязкая на фруктозе </t>
  </si>
  <si>
    <t xml:space="preserve">Кофейный напиток с молоком на фруктозе </t>
  </si>
  <si>
    <t xml:space="preserve">Косичка с сахаром на фруктозе </t>
  </si>
  <si>
    <t xml:space="preserve">Сок фруктовый без сахара </t>
  </si>
  <si>
    <t>Чай  на фруктозе</t>
  </si>
  <si>
    <t>Кисель из концентрата плодового или ягодного  на фруктозе</t>
  </si>
  <si>
    <t>Гребешок с повидлом  на фруктозе</t>
  </si>
  <si>
    <t>Каша из хлопьев овсяных "Геркулес" жидкая  на фруктозе</t>
  </si>
  <si>
    <t>Чай с молоком  на фруктозе</t>
  </si>
  <si>
    <t>Напиток из шиповника  на фруктозе</t>
  </si>
  <si>
    <t>Каша пшеничная вязкая  на фруктозе</t>
  </si>
  <si>
    <t>Шанежка наливная на фруктозе</t>
  </si>
  <si>
    <t>Компот из смеси сухофруктов  на фруктозе</t>
  </si>
  <si>
    <t>Чай с лимоном  на фруктозе</t>
  </si>
  <si>
    <t>Компот из замороженной ягоды  на фруктозе</t>
  </si>
  <si>
    <t>Пирожки печеные  с капустным фаршем на фруктозе</t>
  </si>
  <si>
    <t>Компот из кураги  на фруктозе</t>
  </si>
  <si>
    <t>Бантики с корицей на фруктозе</t>
  </si>
  <si>
    <t>Омлет белковый  с зеленым горошком</t>
  </si>
  <si>
    <t>Омлет белковый с зеленым горошком</t>
  </si>
  <si>
    <t>Хлебцы</t>
  </si>
  <si>
    <t xml:space="preserve">Суп картофельный с макаронными изделиями </t>
  </si>
  <si>
    <t>Каша из гороха с растительным маслом</t>
  </si>
  <si>
    <t>Рагу из птицы</t>
  </si>
  <si>
    <t>Котлеты из говядины,припущенные в соусе</t>
  </si>
  <si>
    <t>Суп - лапша вегетарианский</t>
  </si>
  <si>
    <t>Пирожки печеные из сдобного теста с картофелем  (постное тесто, на растительном масле)</t>
  </si>
  <si>
    <t>Капуста тушеная</t>
  </si>
  <si>
    <t>Кисель витаминизированный</t>
  </si>
  <si>
    <t>СОГЛАСОВАНО</t>
  </si>
  <si>
    <t>УТВЕРЖДАЮ</t>
  </si>
  <si>
    <t>(должность)</t>
  </si>
  <si>
    <t>(ФИО)</t>
  </si>
  <si>
    <t>(дата)</t>
  </si>
  <si>
    <t>Утверждаю</t>
  </si>
  <si>
    <t>Согласовано</t>
  </si>
  <si>
    <t>Каша пшенная вязкая  на фруктозе</t>
  </si>
  <si>
    <t>Запеканка из творога (с соусом)</t>
  </si>
  <si>
    <t>Директор ООО "КУПЕЦЪ"</t>
  </si>
  <si>
    <t>Д.С.Блинников</t>
  </si>
  <si>
    <t xml:space="preserve">Ватрушка с повидлом  </t>
  </si>
  <si>
    <t>Приложение №1 к  примерному меню  2022-2023 г.</t>
  </si>
  <si>
    <t xml:space="preserve">Примерное 12 дневное меню для организации питания в школах, лицеях, гимназиях  г. Саратова для учащихся 7-11 лет на 2022г -2023 г .С аллергией на белок коровьего молока. Аллергический дерматит. </t>
  </si>
  <si>
    <t>Приложение №2 к примерному меню 2022-2023 г</t>
  </si>
  <si>
    <t>Примерное 12 дневное меню для организации питания в школах, лицеях, гимназиях  г. Саратова для учащихся 7-11 лет на 2022г -2023г учебный год с заболеванием сахарный диабет</t>
  </si>
  <si>
    <t>Приложение №3 к примерному меню 2022-2023 г</t>
  </si>
  <si>
    <t>Примерное 12 дневное меню для организации питания в школах, лицеях, гимназиях  г. Саратова для учащихся 7-11 лет на 2022г -2023г с заболеванием целиакия</t>
  </si>
  <si>
    <t>директор ООО "Купецъ"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</si>
</sst>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b/>
      <sz val="10"/>
      <name val="Arial Cyr"/>
      <charset val="204"/>
    </font>
    <font>
      <sz val="10"/>
      <color theme="0"/>
      <name val="Arial Cyr"/>
      <charset val="204"/>
    </font>
    <font>
      <sz val="11"/>
      <color theme="1"/>
      <name val="Times New Roman"/>
      <family val="1"/>
      <charset val="204"/>
    </font>
    <font>
      <sz val="12"/>
      <color rgb="FF000000"/>
      <name val="Times New Roman1"/>
      <charset val="204"/>
    </font>
    <font>
      <b/>
      <sz val="12"/>
      <name val="Times New Roman"/>
      <family val="1"/>
      <charset val="204"/>
    </font>
    <font>
      <sz val="16"/>
      <name val="Arial Cyr"/>
      <charset val="204"/>
    </font>
    <font>
      <b/>
      <sz val="20"/>
      <name val="Times New Roman"/>
      <family val="1"/>
      <charset val="204"/>
    </font>
    <font>
      <b/>
      <sz val="20"/>
      <name val="Arial Cyr"/>
      <charset val="204"/>
    </font>
    <font>
      <sz val="20"/>
      <name val="Arial Cyr"/>
      <charset val="204"/>
    </font>
    <font>
      <sz val="20"/>
      <color theme="0"/>
      <name val="Arial Cyr"/>
      <charset val="204"/>
    </font>
    <font>
      <sz val="20"/>
      <color theme="1"/>
      <name val="Times New Roman"/>
      <family val="1"/>
      <charset val="204"/>
    </font>
    <font>
      <sz val="20"/>
      <color theme="1"/>
      <name val="Calibri"/>
      <family val="2"/>
      <charset val="204"/>
      <scheme val="minor"/>
    </font>
    <font>
      <i/>
      <sz val="20"/>
      <name val="Arial Cyr"/>
      <charset val="204"/>
    </font>
    <font>
      <b/>
      <sz val="20"/>
      <color theme="1"/>
      <name val="Times New Roman"/>
      <family val="1"/>
      <charset val="204"/>
    </font>
    <font>
      <b/>
      <sz val="12"/>
      <name val="Arial Cyr"/>
      <charset val="204"/>
    </font>
    <font>
      <sz val="12"/>
      <name val="Arial Cyr"/>
      <charset val="204"/>
    </font>
    <font>
      <sz val="12"/>
      <color theme="0"/>
      <name val="Arial Cyr"/>
      <charset val="204"/>
    </font>
    <font>
      <b/>
      <i/>
      <sz val="20"/>
      <name val="Arial Cyr"/>
      <charset val="204"/>
    </font>
    <font>
      <sz val="20"/>
      <color rgb="FF000000"/>
      <name val="Times New Roman1"/>
      <charset val="204"/>
    </font>
    <font>
      <b/>
      <i/>
      <sz val="2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sz val="12"/>
      <color rgb="FF000000"/>
      <name val="Times New Roman1"/>
      <charset val="204"/>
    </font>
    <font>
      <b/>
      <i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02">
    <xf numFmtId="0" fontId="0" fillId="0" borderId="0" xfId="0"/>
    <xf numFmtId="0" fontId="0" fillId="0" borderId="0" xfId="0" applyAlignment="1">
      <alignment vertical="center" wrapText="1"/>
    </xf>
    <xf numFmtId="1" fontId="0" fillId="0" borderId="0" xfId="0" applyNumberForma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" fontId="0" fillId="0" borderId="0" xfId="0" applyNumberFormat="1" applyAlignment="1">
      <alignment horizontal="right" vertical="center" wrapText="1"/>
    </xf>
    <xf numFmtId="0" fontId="2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 vertical="center" wrapText="1"/>
    </xf>
    <xf numFmtId="2" fontId="0" fillId="0" borderId="0" xfId="0" applyNumberFormat="1" applyAlignment="1">
      <alignment horizontal="center"/>
    </xf>
    <xf numFmtId="0" fontId="2" fillId="0" borderId="0" xfId="0" applyFont="1" applyAlignment="1">
      <alignment horizontal="center" vertical="center"/>
    </xf>
    <xf numFmtId="2" fontId="2" fillId="0" borderId="8" xfId="0" applyNumberFormat="1" applyFont="1" applyBorder="1" applyAlignment="1">
      <alignment horizontal="center" vertical="center" wrapText="1"/>
    </xf>
    <xf numFmtId="2" fontId="2" fillId="0" borderId="17" xfId="0" applyNumberFormat="1" applyFont="1" applyBorder="1" applyAlignment="1">
      <alignment horizontal="center" vertical="center" wrapText="1"/>
    </xf>
    <xf numFmtId="2" fontId="0" fillId="0" borderId="26" xfId="0" applyNumberFormat="1" applyBorder="1" applyAlignment="1">
      <alignment horizontal="center"/>
    </xf>
    <xf numFmtId="2" fontId="0" fillId="0" borderId="27" xfId="0" applyNumberFormat="1" applyBorder="1" applyAlignment="1">
      <alignment horizontal="center"/>
    </xf>
    <xf numFmtId="2" fontId="2" fillId="0" borderId="16" xfId="0" applyNumberFormat="1" applyFont="1" applyBorder="1" applyAlignment="1">
      <alignment horizontal="center" vertical="center"/>
    </xf>
    <xf numFmtId="2" fontId="2" fillId="0" borderId="26" xfId="0" applyNumberFormat="1" applyFont="1" applyBorder="1" applyAlignment="1">
      <alignment horizontal="center" vertical="center"/>
    </xf>
    <xf numFmtId="2" fontId="2" fillId="0" borderId="27" xfId="0" applyNumberFormat="1" applyFont="1" applyBorder="1" applyAlignment="1">
      <alignment horizontal="center" vertical="center"/>
    </xf>
    <xf numFmtId="2" fontId="0" fillId="0" borderId="16" xfId="0" applyNumberFormat="1" applyBorder="1" applyAlignment="1">
      <alignment horizontal="center"/>
    </xf>
    <xf numFmtId="2" fontId="3" fillId="0" borderId="0" xfId="0" applyNumberFormat="1" applyFont="1" applyAlignment="1">
      <alignment horizontal="center" vertical="center" wrapText="1"/>
    </xf>
    <xf numFmtId="2" fontId="3" fillId="0" borderId="0" xfId="0" applyNumberFormat="1" applyFont="1" applyAlignment="1">
      <alignment horizontal="center"/>
    </xf>
    <xf numFmtId="2" fontId="2" fillId="0" borderId="7" xfId="0" applyNumberFormat="1" applyFont="1" applyBorder="1" applyAlignment="1">
      <alignment horizontal="center" vertical="center" wrapText="1"/>
    </xf>
    <xf numFmtId="0" fontId="4" fillId="0" borderId="0" xfId="1" applyFont="1"/>
    <xf numFmtId="0" fontId="4" fillId="0" borderId="0" xfId="1" applyFont="1" applyAlignment="1"/>
    <xf numFmtId="0" fontId="6" fillId="0" borderId="0" xfId="1" applyFont="1" applyBorder="1" applyAlignment="1">
      <alignment vertical="center" wrapText="1"/>
    </xf>
    <xf numFmtId="0" fontId="4" fillId="0" borderId="0" xfId="0" applyFont="1"/>
    <xf numFmtId="0" fontId="5" fillId="0" borderId="0" xfId="0" applyFont="1"/>
    <xf numFmtId="0" fontId="4" fillId="0" borderId="0" xfId="0" applyFont="1" applyAlignment="1"/>
    <xf numFmtId="0" fontId="6" fillId="0" borderId="0" xfId="0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1" fontId="7" fillId="0" borderId="0" xfId="0" applyNumberFormat="1" applyFont="1" applyAlignment="1">
      <alignment horizontal="center" vertical="center" wrapText="1"/>
    </xf>
    <xf numFmtId="2" fontId="7" fillId="0" borderId="0" xfId="0" applyNumberFormat="1" applyFont="1" applyAlignment="1">
      <alignment horizontal="center" vertical="center" wrapText="1"/>
    </xf>
    <xf numFmtId="1" fontId="7" fillId="0" borderId="0" xfId="0" applyNumberFormat="1" applyFont="1" applyAlignment="1">
      <alignment horizontal="right" vertical="center" wrapText="1"/>
    </xf>
    <xf numFmtId="1" fontId="9" fillId="0" borderId="0" xfId="0" applyNumberFormat="1" applyFont="1" applyAlignment="1">
      <alignment horizontal="right" vertical="center" wrapText="1"/>
    </xf>
    <xf numFmtId="0" fontId="10" fillId="0" borderId="0" xfId="0" applyFont="1" applyAlignment="1">
      <alignment vertical="center" wrapText="1"/>
    </xf>
    <xf numFmtId="1" fontId="10" fillId="0" borderId="0" xfId="0" applyNumberFormat="1" applyFont="1" applyAlignment="1">
      <alignment horizontal="center" vertical="center" wrapText="1"/>
    </xf>
    <xf numFmtId="2" fontId="10" fillId="0" borderId="0" xfId="0" applyNumberFormat="1" applyFont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2" fontId="9" fillId="0" borderId="11" xfId="0" applyNumberFormat="1" applyFont="1" applyBorder="1" applyAlignment="1">
      <alignment horizontal="center" vertical="center" wrapText="1"/>
    </xf>
    <xf numFmtId="2" fontId="9" fillId="0" borderId="12" xfId="0" applyNumberFormat="1" applyFont="1" applyBorder="1" applyAlignment="1">
      <alignment horizontal="center" vertical="center" wrapText="1"/>
    </xf>
    <xf numFmtId="2" fontId="9" fillId="0" borderId="13" xfId="0" applyNumberFormat="1" applyFont="1" applyBorder="1" applyAlignment="1">
      <alignment horizontal="center" vertical="center" wrapText="1"/>
    </xf>
    <xf numFmtId="1" fontId="9" fillId="0" borderId="18" xfId="0" quotePrefix="1" applyNumberFormat="1" applyFont="1" applyBorder="1" applyAlignment="1">
      <alignment horizontal="center" vertical="center" wrapText="1"/>
    </xf>
    <xf numFmtId="0" fontId="9" fillId="0" borderId="3" xfId="0" quotePrefix="1" applyFont="1" applyBorder="1" applyAlignment="1">
      <alignment horizontal="center" vertical="center" wrapText="1"/>
    </xf>
    <xf numFmtId="1" fontId="9" fillId="0" borderId="3" xfId="0" quotePrefix="1" applyNumberFormat="1" applyFont="1" applyBorder="1" applyAlignment="1">
      <alignment horizontal="center" vertical="center" wrapText="1"/>
    </xf>
    <xf numFmtId="2" fontId="9" fillId="0" borderId="3" xfId="0" quotePrefix="1" applyNumberFormat="1" applyFont="1" applyBorder="1" applyAlignment="1">
      <alignment horizontal="center" vertical="center" wrapText="1"/>
    </xf>
    <xf numFmtId="2" fontId="9" fillId="0" borderId="19" xfId="0" quotePrefix="1" applyNumberFormat="1" applyFont="1" applyBorder="1" applyAlignment="1">
      <alignment horizontal="center" vertical="center" wrapText="1"/>
    </xf>
    <xf numFmtId="0" fontId="10" fillId="0" borderId="20" xfId="0" applyFont="1" applyBorder="1"/>
    <xf numFmtId="0" fontId="9" fillId="0" borderId="21" xfId="0" applyFont="1" applyBorder="1" applyAlignment="1">
      <alignment wrapText="1"/>
    </xf>
    <xf numFmtId="0" fontId="10" fillId="0" borderId="21" xfId="0" applyFont="1" applyBorder="1" applyAlignment="1">
      <alignment horizontal="center"/>
    </xf>
    <xf numFmtId="2" fontId="10" fillId="0" borderId="21" xfId="0" applyNumberFormat="1" applyFont="1" applyBorder="1" applyAlignment="1">
      <alignment horizontal="center"/>
    </xf>
    <xf numFmtId="2" fontId="10" fillId="0" borderId="22" xfId="0" applyNumberFormat="1" applyFont="1" applyBorder="1" applyAlignment="1">
      <alignment horizontal="center"/>
    </xf>
    <xf numFmtId="0" fontId="10" fillId="0" borderId="21" xfId="0" applyFont="1" applyBorder="1" applyAlignment="1">
      <alignment wrapText="1"/>
    </xf>
    <xf numFmtId="2" fontId="11" fillId="0" borderId="21" xfId="0" applyNumberFormat="1" applyFont="1" applyBorder="1" applyAlignment="1">
      <alignment horizontal="center"/>
    </xf>
    <xf numFmtId="0" fontId="9" fillId="0" borderId="23" xfId="0" applyFont="1" applyBorder="1"/>
    <xf numFmtId="0" fontId="9" fillId="0" borderId="1" xfId="0" applyFont="1" applyBorder="1" applyAlignment="1">
      <alignment wrapText="1"/>
    </xf>
    <xf numFmtId="0" fontId="9" fillId="0" borderId="1" xfId="0" applyFont="1" applyBorder="1" applyAlignment="1">
      <alignment horizontal="center"/>
    </xf>
    <xf numFmtId="2" fontId="9" fillId="0" borderId="1" xfId="0" applyNumberFormat="1" applyFont="1" applyBorder="1" applyAlignment="1">
      <alignment horizontal="center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10" fillId="0" borderId="0" xfId="0" applyFont="1"/>
    <xf numFmtId="0" fontId="10" fillId="0" borderId="20" xfId="0" applyFont="1" applyBorder="1" applyAlignment="1">
      <alignment horizontal="left"/>
    </xf>
    <xf numFmtId="0" fontId="9" fillId="0" borderId="0" xfId="0" applyFont="1"/>
    <xf numFmtId="1" fontId="10" fillId="0" borderId="0" xfId="0" applyNumberFormat="1" applyFont="1" applyAlignment="1">
      <alignment horizontal="right" vertical="center" wrapText="1"/>
    </xf>
    <xf numFmtId="2" fontId="11" fillId="0" borderId="0" xfId="0" applyNumberFormat="1" applyFont="1" applyAlignment="1">
      <alignment horizontal="center" vertical="center" wrapText="1"/>
    </xf>
    <xf numFmtId="0" fontId="12" fillId="0" borderId="21" xfId="1" applyFont="1" applyBorder="1" applyAlignment="1">
      <alignment horizontal="center" vertical="center"/>
    </xf>
    <xf numFmtId="0" fontId="12" fillId="0" borderId="28" xfId="1" applyFont="1" applyBorder="1" applyAlignment="1">
      <alignment vertical="center" wrapText="1"/>
    </xf>
    <xf numFmtId="49" fontId="12" fillId="0" borderId="21" xfId="1" applyNumberFormat="1" applyFont="1" applyBorder="1" applyAlignment="1">
      <alignment horizontal="center" vertical="center"/>
    </xf>
    <xf numFmtId="2" fontId="13" fillId="0" borderId="21" xfId="1" applyNumberFormat="1" applyFont="1" applyBorder="1" applyAlignment="1">
      <alignment horizontal="center" vertical="center"/>
    </xf>
    <xf numFmtId="2" fontId="12" fillId="0" borderId="21" xfId="1" applyNumberFormat="1" applyFont="1" applyBorder="1" applyAlignment="1">
      <alignment horizontal="center" vertical="center"/>
    </xf>
    <xf numFmtId="49" fontId="12" fillId="0" borderId="21" xfId="1" applyNumberFormat="1" applyFont="1" applyFill="1" applyBorder="1" applyAlignment="1">
      <alignment horizontal="center"/>
    </xf>
    <xf numFmtId="0" fontId="12" fillId="0" borderId="21" xfId="1" applyFont="1" applyFill="1" applyBorder="1" applyAlignment="1">
      <alignment horizontal="center"/>
    </xf>
    <xf numFmtId="0" fontId="10" fillId="0" borderId="0" xfId="0" applyFont="1" applyAlignment="1">
      <alignment wrapText="1"/>
    </xf>
    <xf numFmtId="0" fontId="10" fillId="0" borderId="0" xfId="0" applyFont="1" applyAlignment="1">
      <alignment horizontal="center"/>
    </xf>
    <xf numFmtId="2" fontId="10" fillId="0" borderId="0" xfId="0" applyNumberFormat="1" applyFont="1" applyAlignment="1">
      <alignment horizontal="center"/>
    </xf>
    <xf numFmtId="0" fontId="10" fillId="0" borderId="0" xfId="0" applyFont="1" applyFill="1" applyAlignment="1">
      <alignment horizontal="center"/>
    </xf>
    <xf numFmtId="2" fontId="10" fillId="0" borderId="0" xfId="0" applyNumberFormat="1" applyFont="1" applyFill="1" applyAlignment="1">
      <alignment horizontal="center"/>
    </xf>
    <xf numFmtId="0" fontId="12" fillId="0" borderId="0" xfId="1" applyFont="1"/>
    <xf numFmtId="0" fontId="12" fillId="0" borderId="0" xfId="1" applyFont="1" applyAlignment="1"/>
    <xf numFmtId="0" fontId="10" fillId="0" borderId="0" xfId="0" applyFont="1" applyFill="1" applyAlignment="1">
      <alignment wrapText="1"/>
    </xf>
    <xf numFmtId="0" fontId="12" fillId="0" borderId="21" xfId="1" applyFont="1" applyFill="1" applyBorder="1" applyAlignment="1">
      <alignment horizontal="left"/>
    </xf>
    <xf numFmtId="0" fontId="12" fillId="0" borderId="21" xfId="1" applyFont="1" applyFill="1" applyBorder="1" applyAlignment="1">
      <alignment wrapText="1"/>
    </xf>
    <xf numFmtId="0" fontId="12" fillId="0" borderId="29" xfId="1" applyFont="1" applyFill="1" applyBorder="1" applyAlignment="1">
      <alignment horizontal="left"/>
    </xf>
    <xf numFmtId="0" fontId="15" fillId="0" borderId="21" xfId="1" applyFont="1" applyFill="1" applyBorder="1" applyAlignment="1">
      <alignment wrapText="1"/>
    </xf>
    <xf numFmtId="2" fontId="12" fillId="0" borderId="21" xfId="1" applyNumberFormat="1" applyFont="1" applyFill="1" applyBorder="1" applyAlignment="1">
      <alignment horizontal="center"/>
    </xf>
    <xf numFmtId="0" fontId="12" fillId="0" borderId="28" xfId="1" applyFont="1" applyFill="1" applyBorder="1" applyAlignment="1">
      <alignment horizontal="center"/>
    </xf>
    <xf numFmtId="1" fontId="16" fillId="0" borderId="0" xfId="0" applyNumberFormat="1" applyFont="1" applyAlignment="1">
      <alignment horizontal="right" vertical="center" wrapText="1"/>
    </xf>
    <xf numFmtId="0" fontId="17" fillId="0" borderId="0" xfId="0" applyFont="1" applyAlignment="1">
      <alignment vertical="center" wrapText="1"/>
    </xf>
    <xf numFmtId="1" fontId="17" fillId="0" borderId="0" xfId="0" applyNumberFormat="1" applyFont="1" applyAlignment="1">
      <alignment horizontal="center" vertical="center" wrapText="1"/>
    </xf>
    <xf numFmtId="2" fontId="17" fillId="0" borderId="0" xfId="0" applyNumberFormat="1" applyFont="1" applyAlignment="1">
      <alignment horizontal="center" vertical="center" wrapText="1"/>
    </xf>
    <xf numFmtId="0" fontId="17" fillId="0" borderId="0" xfId="0" applyFont="1" applyAlignment="1">
      <alignment horizontal="left" vertical="center" wrapText="1"/>
    </xf>
    <xf numFmtId="2" fontId="16" fillId="0" borderId="11" xfId="0" applyNumberFormat="1" applyFont="1" applyBorder="1" applyAlignment="1">
      <alignment horizontal="center" vertical="center" wrapText="1"/>
    </xf>
    <xf numFmtId="2" fontId="16" fillId="0" borderId="12" xfId="0" applyNumberFormat="1" applyFont="1" applyBorder="1" applyAlignment="1">
      <alignment horizontal="center" vertical="center" wrapText="1"/>
    </xf>
    <xf numFmtId="2" fontId="16" fillId="0" borderId="13" xfId="0" applyNumberFormat="1" applyFont="1" applyBorder="1" applyAlignment="1">
      <alignment horizontal="center" vertical="center" wrapText="1"/>
    </xf>
    <xf numFmtId="1" fontId="16" fillId="0" borderId="18" xfId="0" quotePrefix="1" applyNumberFormat="1" applyFont="1" applyBorder="1" applyAlignment="1">
      <alignment horizontal="center" vertical="center" wrapText="1"/>
    </xf>
    <xf numFmtId="0" fontId="16" fillId="0" borderId="3" xfId="0" quotePrefix="1" applyFont="1" applyBorder="1" applyAlignment="1">
      <alignment horizontal="center" vertical="center" wrapText="1"/>
    </xf>
    <xf numFmtId="1" fontId="16" fillId="0" borderId="3" xfId="0" quotePrefix="1" applyNumberFormat="1" applyFont="1" applyBorder="1" applyAlignment="1">
      <alignment horizontal="center" vertical="center" wrapText="1"/>
    </xf>
    <xf numFmtId="2" fontId="16" fillId="0" borderId="3" xfId="0" quotePrefix="1" applyNumberFormat="1" applyFont="1" applyBorder="1" applyAlignment="1">
      <alignment horizontal="center" vertical="center" wrapText="1"/>
    </xf>
    <xf numFmtId="2" fontId="16" fillId="0" borderId="19" xfId="0" quotePrefix="1" applyNumberFormat="1" applyFont="1" applyBorder="1" applyAlignment="1">
      <alignment horizontal="center" vertical="center" wrapText="1"/>
    </xf>
    <xf numFmtId="0" fontId="17" fillId="0" borderId="20" xfId="0" applyFont="1" applyBorder="1"/>
    <xf numFmtId="0" fontId="16" fillId="0" borderId="21" xfId="0" applyFont="1" applyBorder="1" applyAlignment="1">
      <alignment wrapText="1"/>
    </xf>
    <xf numFmtId="0" fontId="17" fillId="0" borderId="21" xfId="0" applyFont="1" applyBorder="1" applyAlignment="1">
      <alignment horizontal="center"/>
    </xf>
    <xf numFmtId="2" fontId="17" fillId="0" borderId="21" xfId="0" applyNumberFormat="1" applyFont="1" applyBorder="1" applyAlignment="1">
      <alignment horizontal="center"/>
    </xf>
    <xf numFmtId="2" fontId="17" fillId="0" borderId="22" xfId="0" applyNumberFormat="1" applyFont="1" applyBorder="1" applyAlignment="1">
      <alignment horizontal="center"/>
    </xf>
    <xf numFmtId="0" fontId="17" fillId="0" borderId="21" xfId="0" applyFont="1" applyBorder="1" applyAlignment="1">
      <alignment wrapText="1"/>
    </xf>
    <xf numFmtId="2" fontId="18" fillId="0" borderId="21" xfId="0" applyNumberFormat="1" applyFont="1" applyBorder="1" applyAlignment="1">
      <alignment horizontal="center"/>
    </xf>
    <xf numFmtId="0" fontId="17" fillId="0" borderId="20" xfId="0" applyFont="1" applyBorder="1" applyAlignment="1">
      <alignment horizontal="left"/>
    </xf>
    <xf numFmtId="0" fontId="16" fillId="0" borderId="23" xfId="0" applyFont="1" applyBorder="1"/>
    <xf numFmtId="0" fontId="16" fillId="0" borderId="1" xfId="0" applyFont="1" applyBorder="1" applyAlignment="1">
      <alignment wrapText="1"/>
    </xf>
    <xf numFmtId="0" fontId="16" fillId="0" borderId="1" xfId="0" applyFont="1" applyBorder="1" applyAlignment="1">
      <alignment horizontal="center"/>
    </xf>
    <xf numFmtId="2" fontId="16" fillId="0" borderId="1" xfId="0" applyNumberFormat="1" applyFont="1" applyBorder="1" applyAlignment="1">
      <alignment horizontal="center"/>
    </xf>
    <xf numFmtId="2" fontId="11" fillId="0" borderId="0" xfId="0" applyNumberFormat="1" applyFont="1" applyAlignment="1">
      <alignment horizontal="center"/>
    </xf>
    <xf numFmtId="2" fontId="9" fillId="0" borderId="7" xfId="0" applyNumberFormat="1" applyFont="1" applyBorder="1" applyAlignment="1">
      <alignment horizontal="center" vertical="center" wrapText="1"/>
    </xf>
    <xf numFmtId="2" fontId="9" fillId="0" borderId="8" xfId="0" applyNumberFormat="1" applyFont="1" applyBorder="1" applyAlignment="1">
      <alignment horizontal="center" vertical="center" wrapText="1"/>
    </xf>
    <xf numFmtId="2" fontId="9" fillId="0" borderId="17" xfId="0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2" fontId="9" fillId="0" borderId="16" xfId="0" applyNumberFormat="1" applyFont="1" applyBorder="1" applyAlignment="1">
      <alignment horizontal="center" vertical="center"/>
    </xf>
    <xf numFmtId="2" fontId="9" fillId="0" borderId="26" xfId="0" applyNumberFormat="1" applyFont="1" applyBorder="1" applyAlignment="1">
      <alignment horizontal="center" vertical="center"/>
    </xf>
    <xf numFmtId="2" fontId="9" fillId="0" borderId="27" xfId="0" applyNumberFormat="1" applyFont="1" applyBorder="1" applyAlignment="1">
      <alignment horizontal="center" vertical="center"/>
    </xf>
    <xf numFmtId="2" fontId="10" fillId="0" borderId="16" xfId="0" applyNumberFormat="1" applyFont="1" applyBorder="1" applyAlignment="1">
      <alignment horizontal="center"/>
    </xf>
    <xf numFmtId="2" fontId="10" fillId="0" borderId="26" xfId="0" applyNumberFormat="1" applyFont="1" applyBorder="1" applyAlignment="1">
      <alignment horizontal="center"/>
    </xf>
    <xf numFmtId="2" fontId="10" fillId="0" borderId="27" xfId="0" applyNumberFormat="1" applyFont="1" applyBorder="1" applyAlignment="1">
      <alignment horizontal="center"/>
    </xf>
    <xf numFmtId="0" fontId="12" fillId="0" borderId="0" xfId="1" applyFont="1" applyAlignment="1">
      <alignment horizontal="center"/>
    </xf>
    <xf numFmtId="0" fontId="19" fillId="0" borderId="0" xfId="0" applyFont="1" applyFill="1" applyAlignment="1">
      <alignment horizontal="right" wrapText="1"/>
    </xf>
    <xf numFmtId="0" fontId="20" fillId="0" borderId="0" xfId="1" applyFont="1"/>
    <xf numFmtId="0" fontId="8" fillId="0" borderId="0" xfId="1" applyFont="1" applyBorder="1" applyAlignment="1">
      <alignment vertical="center" wrapText="1"/>
    </xf>
    <xf numFmtId="0" fontId="22" fillId="0" borderId="0" xfId="0" applyFont="1"/>
    <xf numFmtId="1" fontId="17" fillId="0" borderId="0" xfId="0" applyNumberFormat="1" applyFont="1" applyAlignment="1">
      <alignment horizontal="right" vertical="center" wrapText="1"/>
    </xf>
    <xf numFmtId="49" fontId="22" fillId="0" borderId="21" xfId="1" applyNumberFormat="1" applyFont="1" applyFill="1" applyBorder="1" applyAlignment="1">
      <alignment horizontal="center"/>
    </xf>
    <xf numFmtId="0" fontId="22" fillId="0" borderId="21" xfId="1" applyFont="1" applyFill="1" applyBorder="1" applyAlignment="1">
      <alignment horizontal="center"/>
    </xf>
    <xf numFmtId="0" fontId="9" fillId="0" borderId="14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2" fontId="9" fillId="0" borderId="4" xfId="0" applyNumberFormat="1" applyFont="1" applyBorder="1" applyAlignment="1">
      <alignment horizontal="center" vertical="center" wrapText="1"/>
    </xf>
    <xf numFmtId="2" fontId="9" fillId="0" borderId="5" xfId="0" applyNumberFormat="1" applyFont="1" applyBorder="1" applyAlignment="1">
      <alignment horizontal="center" vertical="center" wrapText="1"/>
    </xf>
    <xf numFmtId="2" fontId="9" fillId="0" borderId="6" xfId="0" applyNumberFormat="1" applyFont="1" applyBorder="1" applyAlignment="1">
      <alignment horizontal="center" vertical="center" wrapText="1"/>
    </xf>
    <xf numFmtId="1" fontId="9" fillId="0" borderId="0" xfId="0" applyNumberFormat="1" applyFont="1" applyAlignment="1">
      <alignment horizontal="right" vertical="center" wrapText="1"/>
    </xf>
    <xf numFmtId="1" fontId="9" fillId="0" borderId="2" xfId="0" applyNumberFormat="1" applyFont="1" applyBorder="1" applyAlignment="1">
      <alignment horizontal="right" vertical="center" wrapText="1"/>
    </xf>
    <xf numFmtId="0" fontId="10" fillId="0" borderId="0" xfId="0" applyFont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1" fontId="9" fillId="0" borderId="7" xfId="0" applyNumberFormat="1" applyFont="1" applyBorder="1" applyAlignment="1">
      <alignment horizontal="center" vertical="center" wrapText="1"/>
    </xf>
    <xf numFmtId="1" fontId="9" fillId="0" borderId="9" xfId="0" applyNumberFormat="1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1" fontId="9" fillId="0" borderId="3" xfId="0" applyNumberFormat="1" applyFont="1" applyBorder="1" applyAlignment="1">
      <alignment horizontal="center" vertical="center" wrapText="1"/>
    </xf>
    <xf numFmtId="1" fontId="9" fillId="0" borderId="11" xfId="0" applyNumberFormat="1" applyFont="1" applyBorder="1" applyAlignment="1">
      <alignment horizontal="center" vertical="center" wrapText="1"/>
    </xf>
    <xf numFmtId="2" fontId="9" fillId="0" borderId="3" xfId="0" applyNumberFormat="1" applyFont="1" applyBorder="1" applyAlignment="1">
      <alignment horizontal="center" vertical="center" wrapText="1"/>
    </xf>
    <xf numFmtId="2" fontId="9" fillId="0" borderId="11" xfId="0" applyNumberFormat="1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12" fillId="0" borderId="0" xfId="1" applyFont="1" applyAlignment="1">
      <alignment horizontal="left" vertical="center" wrapText="1"/>
    </xf>
    <xf numFmtId="0" fontId="8" fillId="0" borderId="0" xfId="1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/>
    </xf>
    <xf numFmtId="2" fontId="10" fillId="0" borderId="0" xfId="0" applyNumberFormat="1" applyFont="1" applyFill="1" applyBorder="1" applyAlignment="1">
      <alignment horizontal="center"/>
    </xf>
    <xf numFmtId="2" fontId="10" fillId="0" borderId="0" xfId="0" applyNumberFormat="1" applyFont="1" applyFill="1" applyBorder="1" applyAlignment="1">
      <alignment horizontal="right"/>
    </xf>
    <xf numFmtId="2" fontId="10" fillId="0" borderId="0" xfId="0" applyNumberFormat="1" applyFont="1" applyFill="1" applyAlignment="1">
      <alignment horizontal="center"/>
    </xf>
    <xf numFmtId="0" fontId="19" fillId="0" borderId="0" xfId="0" applyFont="1" applyAlignment="1">
      <alignment horizontal="center" vertical="center"/>
    </xf>
    <xf numFmtId="0" fontId="14" fillId="0" borderId="0" xfId="0" applyFont="1" applyFill="1" applyBorder="1" applyAlignment="1">
      <alignment horizontal="right" wrapText="1"/>
    </xf>
    <xf numFmtId="2" fontId="10" fillId="0" borderId="32" xfId="0" applyNumberFormat="1" applyFont="1" applyBorder="1" applyAlignment="1">
      <alignment horizontal="center"/>
    </xf>
    <xf numFmtId="0" fontId="14" fillId="0" borderId="30" xfId="0" applyFont="1" applyFill="1" applyBorder="1" applyAlignment="1">
      <alignment horizontal="right" wrapText="1"/>
    </xf>
    <xf numFmtId="0" fontId="21" fillId="0" borderId="0" xfId="1" applyFont="1" applyAlignment="1">
      <alignment horizontal="center"/>
    </xf>
    <xf numFmtId="0" fontId="12" fillId="0" borderId="0" xfId="1" applyFont="1" applyAlignment="1">
      <alignment horizontal="center"/>
    </xf>
    <xf numFmtId="14" fontId="12" fillId="0" borderId="0" xfId="1" applyNumberFormat="1" applyFont="1" applyAlignment="1">
      <alignment horizontal="right"/>
    </xf>
    <xf numFmtId="0" fontId="12" fillId="0" borderId="0" xfId="1" applyFont="1" applyAlignment="1">
      <alignment horizontal="right"/>
    </xf>
    <xf numFmtId="0" fontId="12" fillId="0" borderId="32" xfId="1" applyFont="1" applyBorder="1" applyAlignment="1">
      <alignment horizontal="center"/>
    </xf>
    <xf numFmtId="0" fontId="8" fillId="0" borderId="32" xfId="1" applyFont="1" applyBorder="1" applyAlignment="1">
      <alignment horizontal="center" vertical="center" wrapText="1"/>
    </xf>
    <xf numFmtId="1" fontId="16" fillId="0" borderId="0" xfId="0" applyNumberFormat="1" applyFont="1" applyAlignment="1">
      <alignment horizontal="right" vertical="center" wrapText="1"/>
    </xf>
    <xf numFmtId="1" fontId="16" fillId="0" borderId="2" xfId="0" applyNumberFormat="1" applyFont="1" applyBorder="1" applyAlignment="1">
      <alignment horizontal="right" vertical="center" wrapText="1"/>
    </xf>
    <xf numFmtId="0" fontId="17" fillId="0" borderId="0" xfId="0" applyFont="1" applyAlignment="1">
      <alignment horizontal="left" vertical="center" wrapText="1"/>
    </xf>
    <xf numFmtId="0" fontId="17" fillId="0" borderId="2" xfId="0" applyFont="1" applyBorder="1" applyAlignment="1">
      <alignment horizontal="left" vertical="center" wrapText="1"/>
    </xf>
    <xf numFmtId="1" fontId="16" fillId="0" borderId="7" xfId="0" applyNumberFormat="1" applyFont="1" applyBorder="1" applyAlignment="1">
      <alignment horizontal="center" vertical="center" wrapText="1"/>
    </xf>
    <xf numFmtId="1" fontId="16" fillId="0" borderId="9" xfId="0" applyNumberFormat="1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1" fontId="16" fillId="0" borderId="3" xfId="0" applyNumberFormat="1" applyFont="1" applyBorder="1" applyAlignment="1">
      <alignment horizontal="center" vertical="center" wrapText="1"/>
    </xf>
    <xf numFmtId="1" fontId="16" fillId="0" borderId="11" xfId="0" applyNumberFormat="1" applyFont="1" applyBorder="1" applyAlignment="1">
      <alignment horizontal="center" vertical="center" wrapText="1"/>
    </xf>
    <xf numFmtId="2" fontId="16" fillId="0" borderId="3" xfId="0" applyNumberFormat="1" applyFont="1" applyBorder="1" applyAlignment="1">
      <alignment horizontal="center" vertical="center" wrapText="1"/>
    </xf>
    <xf numFmtId="2" fontId="16" fillId="0" borderId="11" xfId="0" applyNumberFormat="1" applyFont="1" applyBorder="1" applyAlignment="1">
      <alignment horizontal="center" vertical="center" wrapText="1"/>
    </xf>
    <xf numFmtId="2" fontId="16" fillId="0" borderId="4" xfId="0" applyNumberFormat="1" applyFont="1" applyBorder="1" applyAlignment="1">
      <alignment horizontal="center" vertical="center" wrapText="1"/>
    </xf>
    <xf numFmtId="2" fontId="16" fillId="0" borderId="5" xfId="0" applyNumberFormat="1" applyFont="1" applyBorder="1" applyAlignment="1">
      <alignment horizontal="center" vertical="center" wrapText="1"/>
    </xf>
    <xf numFmtId="2" fontId="16" fillId="0" borderId="6" xfId="0" applyNumberFormat="1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2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2" fillId="0" borderId="32" xfId="0" applyFont="1" applyBorder="1" applyAlignment="1">
      <alignment horizontal="right"/>
    </xf>
    <xf numFmtId="14" fontId="22" fillId="0" borderId="31" xfId="0" applyNumberFormat="1" applyFont="1" applyBorder="1" applyAlignment="1">
      <alignment horizontal="right"/>
    </xf>
    <xf numFmtId="0" fontId="22" fillId="0" borderId="31" xfId="0" applyFont="1" applyBorder="1" applyAlignment="1">
      <alignment horizontal="right"/>
    </xf>
    <xf numFmtId="0" fontId="24" fillId="0" borderId="0" xfId="0" applyFont="1" applyAlignment="1">
      <alignment horizontal="center"/>
    </xf>
    <xf numFmtId="0" fontId="22" fillId="0" borderId="32" xfId="0" applyFont="1" applyBorder="1" applyAlignment="1">
      <alignment horizontal="center"/>
    </xf>
    <xf numFmtId="0" fontId="22" fillId="0" borderId="31" xfId="0" applyFont="1" applyBorder="1" applyAlignment="1">
      <alignment horizontal="center"/>
    </xf>
    <xf numFmtId="0" fontId="2" fillId="0" borderId="18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37"/>
  <sheetViews>
    <sheetView view="pageBreakPreview" zoomScale="30" zoomScaleNormal="100" zoomScaleSheetLayoutView="30" workbookViewId="0">
      <selection activeCell="M14" sqref="M14"/>
    </sheetView>
  </sheetViews>
  <sheetFormatPr defaultRowHeight="12.75"/>
  <cols>
    <col min="1" max="1" width="17.7109375" customWidth="1"/>
    <col min="2" max="2" width="41.7109375" style="7" customWidth="1"/>
    <col min="3" max="3" width="10.7109375" style="8" customWidth="1"/>
    <col min="4" max="4" width="21" style="10" customWidth="1"/>
    <col min="5" max="5" width="18.5703125" style="10" customWidth="1"/>
    <col min="6" max="6" width="19.5703125" style="10" customWidth="1"/>
    <col min="7" max="7" width="17" style="10" customWidth="1"/>
    <col min="8" max="8" width="39" style="10" customWidth="1"/>
    <col min="9" max="9" width="18" style="10" customWidth="1"/>
    <col min="10" max="10" width="14.85546875" style="10" customWidth="1"/>
    <col min="11" max="11" width="12.7109375" style="10" customWidth="1"/>
    <col min="12" max="12" width="15.140625" style="10" customWidth="1"/>
    <col min="13" max="13" width="34.85546875" style="10" customWidth="1"/>
    <col min="14" max="14" width="17.7109375" style="10" bestFit="1" customWidth="1"/>
    <col min="15" max="15" width="15.5703125" style="10" bestFit="1" customWidth="1"/>
  </cols>
  <sheetData>
    <row r="1" spans="1:17" ht="25.5">
      <c r="A1" s="60"/>
      <c r="B1" s="72"/>
      <c r="C1" s="73"/>
      <c r="D1" s="74"/>
      <c r="E1" s="74"/>
      <c r="F1" s="74"/>
      <c r="G1" s="74"/>
      <c r="H1" s="123" t="s">
        <v>232</v>
      </c>
      <c r="I1" s="75"/>
      <c r="J1" s="76"/>
      <c r="K1" s="76"/>
      <c r="L1" s="159" t="s">
        <v>233</v>
      </c>
      <c r="M1" s="159"/>
      <c r="N1" s="159"/>
      <c r="O1" s="159"/>
    </row>
    <row r="2" spans="1:17" ht="25.5">
      <c r="A2" s="60"/>
      <c r="B2" s="72"/>
      <c r="C2" s="73"/>
      <c r="D2" s="74"/>
      <c r="E2" s="74"/>
      <c r="F2" s="74"/>
      <c r="G2" s="161"/>
      <c r="H2" s="161"/>
      <c r="I2" s="161"/>
      <c r="J2" s="161"/>
      <c r="K2" s="76"/>
      <c r="L2" s="156" t="s">
        <v>250</v>
      </c>
      <c r="M2" s="156"/>
      <c r="N2" s="156"/>
      <c r="O2" s="156"/>
    </row>
    <row r="3" spans="1:17" ht="26.25">
      <c r="A3" s="153" t="s">
        <v>244</v>
      </c>
      <c r="B3" s="153"/>
      <c r="C3" s="153"/>
      <c r="D3" s="153"/>
      <c r="E3" s="77"/>
      <c r="F3" s="77"/>
      <c r="G3" s="160" t="s">
        <v>234</v>
      </c>
      <c r="H3" s="160"/>
      <c r="I3" s="160"/>
      <c r="J3" s="160"/>
      <c r="K3" s="76"/>
      <c r="L3" s="155"/>
      <c r="M3" s="155"/>
      <c r="N3" s="155"/>
      <c r="O3" s="155"/>
      <c r="P3" s="24"/>
      <c r="Q3" s="24"/>
    </row>
    <row r="4" spans="1:17" ht="26.25">
      <c r="A4" s="153"/>
      <c r="B4" s="153"/>
      <c r="C4" s="153"/>
      <c r="D4" s="153"/>
      <c r="E4" s="77"/>
      <c r="F4" s="77"/>
      <c r="G4" s="162" t="s">
        <v>235</v>
      </c>
      <c r="H4" s="162"/>
      <c r="I4" s="162"/>
      <c r="J4" s="162"/>
      <c r="K4" s="76"/>
      <c r="L4" s="157" t="s">
        <v>242</v>
      </c>
      <c r="M4" s="157"/>
      <c r="N4" s="157"/>
      <c r="O4" s="157"/>
      <c r="P4" s="24"/>
      <c r="Q4" s="24"/>
    </row>
    <row r="5" spans="1:17" ht="26.25">
      <c r="A5" s="153"/>
      <c r="B5" s="153"/>
      <c r="C5" s="153"/>
      <c r="D5" s="153"/>
      <c r="E5" s="77"/>
      <c r="F5" s="77"/>
      <c r="G5" s="162" t="s">
        <v>236</v>
      </c>
      <c r="H5" s="162"/>
      <c r="I5" s="162"/>
      <c r="J5" s="162"/>
      <c r="K5" s="76"/>
      <c r="L5" s="158"/>
      <c r="M5" s="158"/>
      <c r="N5" s="158"/>
      <c r="O5" s="158"/>
      <c r="P5" s="23"/>
      <c r="Q5" s="23"/>
    </row>
    <row r="6" spans="1:17" ht="26.25">
      <c r="A6" s="77"/>
      <c r="B6" s="77"/>
      <c r="C6" s="77"/>
      <c r="D6" s="77"/>
      <c r="E6" s="77"/>
      <c r="F6" s="77"/>
      <c r="G6" s="77"/>
      <c r="H6" s="79"/>
      <c r="I6" s="75"/>
      <c r="J6" s="76"/>
      <c r="K6" s="76"/>
      <c r="L6" s="158"/>
      <c r="M6" s="158"/>
      <c r="N6" s="158"/>
      <c r="O6" s="158"/>
      <c r="P6" s="23"/>
      <c r="Q6" s="23"/>
    </row>
    <row r="7" spans="1:17" ht="15.75" customHeight="1">
      <c r="A7" s="154" t="s">
        <v>245</v>
      </c>
      <c r="B7" s="154"/>
      <c r="C7" s="154"/>
      <c r="D7" s="154"/>
      <c r="E7" s="154"/>
      <c r="F7" s="154"/>
      <c r="G7" s="154"/>
      <c r="H7" s="154"/>
      <c r="I7" s="154"/>
      <c r="J7" s="154"/>
      <c r="K7" s="154"/>
      <c r="L7" s="154"/>
      <c r="M7" s="154"/>
      <c r="N7" s="154"/>
      <c r="O7" s="154"/>
      <c r="P7" s="25"/>
      <c r="Q7" s="25"/>
    </row>
    <row r="8" spans="1:17" s="1" customFormat="1" ht="65.25" customHeight="1">
      <c r="A8" s="154"/>
      <c r="B8" s="154"/>
      <c r="C8" s="154"/>
      <c r="D8" s="154"/>
      <c r="E8" s="154"/>
      <c r="F8" s="154"/>
      <c r="G8" s="154"/>
      <c r="H8" s="154"/>
      <c r="I8" s="154"/>
      <c r="J8" s="154"/>
      <c r="K8" s="154"/>
      <c r="L8" s="154"/>
      <c r="M8" s="154"/>
      <c r="N8" s="154"/>
      <c r="O8" s="154"/>
    </row>
    <row r="9" spans="1:17" s="1" customFormat="1" ht="26.25">
      <c r="A9" s="34" t="s">
        <v>0</v>
      </c>
      <c r="B9" s="35" t="s">
        <v>20</v>
      </c>
      <c r="C9" s="36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</row>
    <row r="10" spans="1:17" s="1" customFormat="1" ht="25.5">
      <c r="A10" s="137" t="s">
        <v>19</v>
      </c>
      <c r="B10" s="139" t="s">
        <v>21</v>
      </c>
      <c r="C10" s="36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</row>
    <row r="11" spans="1:17" s="1" customFormat="1" ht="26.25" thickBot="1">
      <c r="A11" s="138"/>
      <c r="B11" s="140"/>
      <c r="C11" s="36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</row>
    <row r="12" spans="1:17" s="3" customFormat="1" ht="33" customHeight="1">
      <c r="A12" s="141" t="s">
        <v>1</v>
      </c>
      <c r="B12" s="143" t="s">
        <v>2</v>
      </c>
      <c r="C12" s="145" t="s">
        <v>14</v>
      </c>
      <c r="D12" s="147" t="s">
        <v>7</v>
      </c>
      <c r="E12" s="147"/>
      <c r="F12" s="147"/>
      <c r="G12" s="147" t="s">
        <v>3</v>
      </c>
      <c r="H12" s="147" t="s">
        <v>4</v>
      </c>
      <c r="I12" s="147"/>
      <c r="J12" s="147"/>
      <c r="K12" s="147"/>
      <c r="L12" s="134" t="s">
        <v>5</v>
      </c>
      <c r="M12" s="135"/>
      <c r="N12" s="135"/>
      <c r="O12" s="136"/>
    </row>
    <row r="13" spans="1:17" s="4" customFormat="1" ht="60.75" customHeight="1" thickBot="1">
      <c r="A13" s="142"/>
      <c r="B13" s="144"/>
      <c r="C13" s="146"/>
      <c r="D13" s="39" t="s">
        <v>8</v>
      </c>
      <c r="E13" s="39" t="s">
        <v>6</v>
      </c>
      <c r="F13" s="39" t="s">
        <v>9</v>
      </c>
      <c r="G13" s="148"/>
      <c r="H13" s="39" t="s">
        <v>10</v>
      </c>
      <c r="I13" s="39" t="s">
        <v>11</v>
      </c>
      <c r="J13" s="39" t="s">
        <v>15</v>
      </c>
      <c r="K13" s="39" t="s">
        <v>16</v>
      </c>
      <c r="L13" s="39" t="s">
        <v>12</v>
      </c>
      <c r="M13" s="40" t="s">
        <v>17</v>
      </c>
      <c r="N13" s="40" t="s">
        <v>18</v>
      </c>
      <c r="O13" s="41" t="s">
        <v>13</v>
      </c>
    </row>
    <row r="14" spans="1:17" s="4" customFormat="1" ht="26.25">
      <c r="A14" s="42" t="s">
        <v>24</v>
      </c>
      <c r="B14" s="43" t="s">
        <v>25</v>
      </c>
      <c r="C14" s="44" t="s">
        <v>26</v>
      </c>
      <c r="D14" s="45" t="s">
        <v>27</v>
      </c>
      <c r="E14" s="45" t="s">
        <v>28</v>
      </c>
      <c r="F14" s="45" t="s">
        <v>29</v>
      </c>
      <c r="G14" s="45" t="s">
        <v>30</v>
      </c>
      <c r="H14" s="45" t="s">
        <v>31</v>
      </c>
      <c r="I14" s="45" t="s">
        <v>32</v>
      </c>
      <c r="J14" s="45" t="s">
        <v>33</v>
      </c>
      <c r="K14" s="45" t="s">
        <v>34</v>
      </c>
      <c r="L14" s="45" t="s">
        <v>35</v>
      </c>
      <c r="M14" s="45" t="s">
        <v>36</v>
      </c>
      <c r="N14" s="45" t="s">
        <v>37</v>
      </c>
      <c r="O14" s="46" t="s">
        <v>38</v>
      </c>
    </row>
    <row r="15" spans="1:17" ht="26.25">
      <c r="A15" s="47"/>
      <c r="B15" s="48" t="s">
        <v>39</v>
      </c>
      <c r="C15" s="49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1"/>
    </row>
    <row r="16" spans="1:17" ht="51">
      <c r="A16" s="47" t="s">
        <v>40</v>
      </c>
      <c r="B16" s="52" t="s">
        <v>187</v>
      </c>
      <c r="C16" s="49" t="s">
        <v>42</v>
      </c>
      <c r="D16" s="50">
        <v>7.92</v>
      </c>
      <c r="E16" s="50">
        <v>7.98</v>
      </c>
      <c r="F16" s="50">
        <v>36.94</v>
      </c>
      <c r="G16" s="50">
        <v>292.26</v>
      </c>
      <c r="H16" s="50">
        <v>0.22</v>
      </c>
      <c r="I16" s="50">
        <v>1.46</v>
      </c>
      <c r="J16" s="50">
        <v>0</v>
      </c>
      <c r="K16" s="50">
        <v>0</v>
      </c>
      <c r="L16" s="50">
        <v>149.32</v>
      </c>
      <c r="M16" s="50">
        <v>0</v>
      </c>
      <c r="N16" s="50">
        <v>0.56000000000000005</v>
      </c>
      <c r="O16" s="51">
        <v>1.22</v>
      </c>
    </row>
    <row r="17" spans="1:15" ht="25.5">
      <c r="A17" s="47" t="s">
        <v>43</v>
      </c>
      <c r="B17" s="52" t="s">
        <v>44</v>
      </c>
      <c r="C17" s="49" t="s">
        <v>45</v>
      </c>
      <c r="D17" s="50">
        <v>2.37</v>
      </c>
      <c r="E17" s="50">
        <v>0.3</v>
      </c>
      <c r="F17" s="50">
        <v>14.76</v>
      </c>
      <c r="G17" s="50">
        <v>70.5</v>
      </c>
      <c r="H17" s="50">
        <v>0.06</v>
      </c>
      <c r="I17" s="50">
        <v>0</v>
      </c>
      <c r="J17" s="50">
        <v>0</v>
      </c>
      <c r="K17" s="50">
        <v>0</v>
      </c>
      <c r="L17" s="50">
        <v>6.9</v>
      </c>
      <c r="M17" s="50">
        <v>0</v>
      </c>
      <c r="N17" s="50">
        <v>0</v>
      </c>
      <c r="O17" s="51">
        <v>0.56999999999999995</v>
      </c>
    </row>
    <row r="18" spans="1:15" ht="25.5">
      <c r="A18" s="47" t="s">
        <v>48</v>
      </c>
      <c r="B18" s="52" t="s">
        <v>49</v>
      </c>
      <c r="C18" s="49" t="s">
        <v>42</v>
      </c>
      <c r="D18" s="50">
        <v>0.1</v>
      </c>
      <c r="E18" s="50">
        <v>0</v>
      </c>
      <c r="F18" s="50">
        <v>15</v>
      </c>
      <c r="G18" s="50">
        <v>60</v>
      </c>
      <c r="H18" s="50">
        <v>0</v>
      </c>
      <c r="I18" s="50">
        <v>0</v>
      </c>
      <c r="J18" s="50">
        <v>0</v>
      </c>
      <c r="K18" s="50">
        <v>0</v>
      </c>
      <c r="L18" s="50">
        <v>11</v>
      </c>
      <c r="M18" s="50">
        <v>3</v>
      </c>
      <c r="N18" s="50">
        <v>1</v>
      </c>
      <c r="O18" s="51">
        <v>0.3</v>
      </c>
    </row>
    <row r="19" spans="1:15" ht="26.25">
      <c r="A19" s="47"/>
      <c r="B19" s="48" t="s">
        <v>50</v>
      </c>
      <c r="C19" s="49"/>
      <c r="D19" s="53">
        <f t="shared" ref="D19:O19" si="0">SUM(D16:D18)</f>
        <v>10.389999999999999</v>
      </c>
      <c r="E19" s="53">
        <f t="shared" si="0"/>
        <v>8.2800000000000011</v>
      </c>
      <c r="F19" s="53">
        <f t="shared" si="0"/>
        <v>66.699999999999989</v>
      </c>
      <c r="G19" s="53">
        <f t="shared" si="0"/>
        <v>422.76</v>
      </c>
      <c r="H19" s="53">
        <f t="shared" si="0"/>
        <v>0.28000000000000003</v>
      </c>
      <c r="I19" s="53">
        <f t="shared" si="0"/>
        <v>1.46</v>
      </c>
      <c r="J19" s="53">
        <f t="shared" si="0"/>
        <v>0</v>
      </c>
      <c r="K19" s="53">
        <f t="shared" si="0"/>
        <v>0</v>
      </c>
      <c r="L19" s="53">
        <f t="shared" si="0"/>
        <v>167.22</v>
      </c>
      <c r="M19" s="53">
        <f t="shared" si="0"/>
        <v>3</v>
      </c>
      <c r="N19" s="53">
        <f t="shared" si="0"/>
        <v>1.56</v>
      </c>
      <c r="O19" s="53">
        <f t="shared" si="0"/>
        <v>2.09</v>
      </c>
    </row>
    <row r="20" spans="1:15" ht="51">
      <c r="A20" s="47" t="s">
        <v>75</v>
      </c>
      <c r="B20" s="52" t="s">
        <v>76</v>
      </c>
      <c r="C20" s="49" t="s">
        <v>53</v>
      </c>
      <c r="D20" s="50">
        <v>1.32</v>
      </c>
      <c r="E20" s="50">
        <v>1.44</v>
      </c>
      <c r="F20" s="50">
        <v>6.72</v>
      </c>
      <c r="G20" s="50">
        <v>45.59</v>
      </c>
      <c r="H20" s="50">
        <v>1.2E-2</v>
      </c>
      <c r="I20" s="50">
        <v>2.88</v>
      </c>
      <c r="J20" s="50">
        <v>0</v>
      </c>
      <c r="K20" s="50">
        <v>0</v>
      </c>
      <c r="L20" s="50">
        <v>25.2</v>
      </c>
      <c r="M20" s="50">
        <v>24.6</v>
      </c>
      <c r="N20" s="50">
        <v>7.8</v>
      </c>
      <c r="O20" s="51">
        <v>0</v>
      </c>
    </row>
    <row r="21" spans="1:15" ht="25.5">
      <c r="A21" s="47" t="s">
        <v>77</v>
      </c>
      <c r="B21" s="52" t="s">
        <v>78</v>
      </c>
      <c r="C21" s="49" t="s">
        <v>42</v>
      </c>
      <c r="D21" s="50">
        <v>1.8</v>
      </c>
      <c r="E21" s="50">
        <v>2.88</v>
      </c>
      <c r="F21" s="50">
        <v>13.54</v>
      </c>
      <c r="G21" s="50">
        <v>87.08</v>
      </c>
      <c r="H21" s="50">
        <v>0.06</v>
      </c>
      <c r="I21" s="50">
        <v>13.32</v>
      </c>
      <c r="J21" s="50">
        <v>0</v>
      </c>
      <c r="K21" s="50">
        <v>0.1</v>
      </c>
      <c r="L21" s="50">
        <v>37.56</v>
      </c>
      <c r="M21" s="50">
        <v>47.2</v>
      </c>
      <c r="N21" s="50">
        <v>22.04</v>
      </c>
      <c r="O21" s="51">
        <v>1.18</v>
      </c>
    </row>
    <row r="22" spans="1:15" ht="51">
      <c r="A22" s="47" t="s">
        <v>79</v>
      </c>
      <c r="B22" s="52" t="s">
        <v>80</v>
      </c>
      <c r="C22" s="49" t="s">
        <v>57</v>
      </c>
      <c r="D22" s="50">
        <v>6.38</v>
      </c>
      <c r="E22" s="50">
        <v>10.63</v>
      </c>
      <c r="F22" s="50">
        <v>1.6</v>
      </c>
      <c r="G22" s="50">
        <v>132.05000000000001</v>
      </c>
      <c r="H22" s="50">
        <v>8.0000000000000002E-3</v>
      </c>
      <c r="I22" s="50">
        <v>8.0000000000000002E-3</v>
      </c>
      <c r="J22" s="50">
        <v>0</v>
      </c>
      <c r="K22" s="50">
        <v>0</v>
      </c>
      <c r="L22" s="50">
        <v>1.1279999999999999</v>
      </c>
      <c r="M22" s="50">
        <v>0</v>
      </c>
      <c r="N22" s="50">
        <v>0.152</v>
      </c>
      <c r="O22" s="51">
        <v>2.4E-2</v>
      </c>
    </row>
    <row r="23" spans="1:15" ht="76.5">
      <c r="A23" s="47" t="s">
        <v>58</v>
      </c>
      <c r="B23" s="52" t="s">
        <v>225</v>
      </c>
      <c r="C23" s="49" t="s">
        <v>59</v>
      </c>
      <c r="D23" s="50">
        <v>14.41</v>
      </c>
      <c r="E23" s="50">
        <v>4.4000000000000004</v>
      </c>
      <c r="F23" s="50">
        <v>28.35</v>
      </c>
      <c r="G23" s="50">
        <v>210</v>
      </c>
      <c r="H23" s="50">
        <v>0.6</v>
      </c>
      <c r="I23" s="50">
        <v>0</v>
      </c>
      <c r="J23" s="50">
        <v>0</v>
      </c>
      <c r="K23" s="50">
        <v>0</v>
      </c>
      <c r="L23" s="50">
        <v>91.95</v>
      </c>
      <c r="M23" s="50">
        <v>0</v>
      </c>
      <c r="N23" s="50">
        <v>1.5</v>
      </c>
      <c r="O23" s="51">
        <v>4.9950000000000001</v>
      </c>
    </row>
    <row r="24" spans="1:15" ht="51">
      <c r="A24" s="47" t="s">
        <v>60</v>
      </c>
      <c r="B24" s="52" t="s">
        <v>61</v>
      </c>
      <c r="C24" s="49" t="s">
        <v>42</v>
      </c>
      <c r="D24" s="50">
        <v>0.5</v>
      </c>
      <c r="E24" s="50">
        <v>0</v>
      </c>
      <c r="F24" s="50">
        <v>27</v>
      </c>
      <c r="G24" s="50">
        <v>110</v>
      </c>
      <c r="H24" s="50">
        <v>0</v>
      </c>
      <c r="I24" s="50">
        <v>0.5</v>
      </c>
      <c r="J24" s="50">
        <v>0</v>
      </c>
      <c r="K24" s="50">
        <v>0</v>
      </c>
      <c r="L24" s="50">
        <v>28</v>
      </c>
      <c r="M24" s="50">
        <v>19</v>
      </c>
      <c r="N24" s="50">
        <v>7</v>
      </c>
      <c r="O24" s="51">
        <v>1.5</v>
      </c>
    </row>
    <row r="25" spans="1:15" ht="25.5">
      <c r="A25" s="47" t="s">
        <v>43</v>
      </c>
      <c r="B25" s="52" t="s">
        <v>44</v>
      </c>
      <c r="C25" s="49" t="s">
        <v>45</v>
      </c>
      <c r="D25" s="50">
        <v>2.37</v>
      </c>
      <c r="E25" s="50">
        <v>0.3</v>
      </c>
      <c r="F25" s="50">
        <v>14.76</v>
      </c>
      <c r="G25" s="50">
        <v>70.5</v>
      </c>
      <c r="H25" s="50">
        <v>0.06</v>
      </c>
      <c r="I25" s="50">
        <v>0</v>
      </c>
      <c r="J25" s="50">
        <v>0</v>
      </c>
      <c r="K25" s="50">
        <v>0</v>
      </c>
      <c r="L25" s="50">
        <v>6.9</v>
      </c>
      <c r="M25" s="50">
        <v>0</v>
      </c>
      <c r="N25" s="50">
        <v>0</v>
      </c>
      <c r="O25" s="51">
        <v>0.56999999999999995</v>
      </c>
    </row>
    <row r="26" spans="1:15" ht="25.5">
      <c r="A26" s="47" t="s">
        <v>62</v>
      </c>
      <c r="B26" s="52" t="s">
        <v>63</v>
      </c>
      <c r="C26" s="49" t="s">
        <v>45</v>
      </c>
      <c r="D26" s="50">
        <v>1.98</v>
      </c>
      <c r="E26" s="50">
        <v>0.36</v>
      </c>
      <c r="F26" s="50">
        <v>10.02</v>
      </c>
      <c r="G26" s="50">
        <v>52.2</v>
      </c>
      <c r="H26" s="50">
        <v>5.3999999999999999E-2</v>
      </c>
      <c r="I26" s="50">
        <v>0</v>
      </c>
      <c r="J26" s="50">
        <v>0</v>
      </c>
      <c r="K26" s="50">
        <v>0.42</v>
      </c>
      <c r="L26" s="50">
        <v>10.5</v>
      </c>
      <c r="M26" s="50">
        <v>47.4</v>
      </c>
      <c r="N26" s="50">
        <v>14.1</v>
      </c>
      <c r="O26" s="51">
        <v>1.17</v>
      </c>
    </row>
    <row r="27" spans="1:15" ht="26.25">
      <c r="A27" s="47"/>
      <c r="B27" s="48" t="s">
        <v>64</v>
      </c>
      <c r="C27" s="49"/>
      <c r="D27" s="53">
        <f>SUM(D20:D26)</f>
        <v>28.76</v>
      </c>
      <c r="E27" s="53">
        <f t="shared" ref="E27:O27" si="1">SUM(E20:E26)</f>
        <v>20.010000000000002</v>
      </c>
      <c r="F27" s="53">
        <f t="shared" si="1"/>
        <v>101.99000000000001</v>
      </c>
      <c r="G27" s="53">
        <f t="shared" si="1"/>
        <v>707.42000000000007</v>
      </c>
      <c r="H27" s="53">
        <f t="shared" si="1"/>
        <v>0.79400000000000004</v>
      </c>
      <c r="I27" s="53">
        <f t="shared" si="1"/>
        <v>16.707999999999998</v>
      </c>
      <c r="J27" s="53">
        <f t="shared" si="1"/>
        <v>0</v>
      </c>
      <c r="K27" s="53">
        <f t="shared" si="1"/>
        <v>0.52</v>
      </c>
      <c r="L27" s="53">
        <f t="shared" si="1"/>
        <v>201.23800000000003</v>
      </c>
      <c r="M27" s="53">
        <f t="shared" si="1"/>
        <v>138.20000000000002</v>
      </c>
      <c r="N27" s="53">
        <f t="shared" si="1"/>
        <v>52.592000000000006</v>
      </c>
      <c r="O27" s="53">
        <f t="shared" si="1"/>
        <v>9.4390000000000001</v>
      </c>
    </row>
    <row r="28" spans="1:15" ht="40.5" customHeight="1">
      <c r="A28" s="47" t="s">
        <v>65</v>
      </c>
      <c r="B28" s="52" t="s">
        <v>66</v>
      </c>
      <c r="C28" s="49" t="s">
        <v>42</v>
      </c>
      <c r="D28" s="50">
        <v>1.4</v>
      </c>
      <c r="E28" s="50">
        <v>0</v>
      </c>
      <c r="F28" s="50">
        <v>29</v>
      </c>
      <c r="G28" s="50">
        <v>122</v>
      </c>
      <c r="H28" s="50">
        <v>0</v>
      </c>
      <c r="I28" s="50">
        <v>0</v>
      </c>
      <c r="J28" s="50">
        <v>0</v>
      </c>
      <c r="K28" s="50">
        <v>0</v>
      </c>
      <c r="L28" s="50">
        <v>1</v>
      </c>
      <c r="M28" s="50">
        <v>0</v>
      </c>
      <c r="N28" s="50">
        <v>0</v>
      </c>
      <c r="O28" s="51">
        <v>0.1</v>
      </c>
    </row>
    <row r="29" spans="1:15" ht="102">
      <c r="A29" s="47" t="s">
        <v>67</v>
      </c>
      <c r="B29" s="52" t="s">
        <v>178</v>
      </c>
      <c r="C29" s="49" t="s">
        <v>53</v>
      </c>
      <c r="D29" s="50">
        <v>5.0999999999999996</v>
      </c>
      <c r="E29" s="50">
        <v>5.3</v>
      </c>
      <c r="F29" s="50">
        <v>39.4</v>
      </c>
      <c r="G29" s="50">
        <v>226</v>
      </c>
      <c r="H29" s="50">
        <v>0.06</v>
      </c>
      <c r="I29" s="50">
        <v>0</v>
      </c>
      <c r="J29" s="50">
        <v>4.8000000000000001E-2</v>
      </c>
      <c r="K29" s="50">
        <v>0.70199999999999996</v>
      </c>
      <c r="L29" s="50">
        <v>16.998000000000001</v>
      </c>
      <c r="M29" s="50">
        <v>48</v>
      </c>
      <c r="N29" s="50">
        <v>7.0019999999999998</v>
      </c>
      <c r="O29" s="51">
        <v>0.70199999999999996</v>
      </c>
    </row>
    <row r="30" spans="1:15" s="6" customFormat="1" ht="27" thickBot="1">
      <c r="A30" s="54"/>
      <c r="B30" s="55" t="s">
        <v>69</v>
      </c>
      <c r="C30" s="56"/>
      <c r="D30" s="57">
        <f>SUM(D16:D29)</f>
        <v>84.8</v>
      </c>
      <c r="E30" s="57">
        <f t="shared" ref="E30:O30" si="2">SUM(E16:E29)</f>
        <v>61.879999999999995</v>
      </c>
      <c r="F30" s="57">
        <f t="shared" si="2"/>
        <v>405.78</v>
      </c>
      <c r="G30" s="57">
        <f t="shared" si="2"/>
        <v>2608.36</v>
      </c>
      <c r="H30" s="57">
        <f t="shared" si="2"/>
        <v>2.2080000000000006</v>
      </c>
      <c r="I30" s="57">
        <f t="shared" si="2"/>
        <v>36.335999999999999</v>
      </c>
      <c r="J30" s="57">
        <f t="shared" si="2"/>
        <v>4.8000000000000001E-2</v>
      </c>
      <c r="K30" s="57">
        <f t="shared" si="2"/>
        <v>1.742</v>
      </c>
      <c r="L30" s="57">
        <f t="shared" si="2"/>
        <v>754.9140000000001</v>
      </c>
      <c r="M30" s="57">
        <f t="shared" si="2"/>
        <v>330.40000000000003</v>
      </c>
      <c r="N30" s="57">
        <f t="shared" si="2"/>
        <v>115.306</v>
      </c>
      <c r="O30" s="57">
        <f t="shared" si="2"/>
        <v>23.86</v>
      </c>
    </row>
    <row r="31" spans="1:15" s="1" customFormat="1" ht="20.25">
      <c r="A31" s="33"/>
      <c r="B31" s="30"/>
      <c r="C31" s="31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</row>
    <row r="32" spans="1:15" s="1" customFormat="1" ht="26.25">
      <c r="A32" s="34" t="s">
        <v>0</v>
      </c>
      <c r="B32" s="35" t="s">
        <v>70</v>
      </c>
      <c r="C32" s="36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</row>
    <row r="33" spans="1:15" s="1" customFormat="1" ht="25.5">
      <c r="A33" s="137" t="s">
        <v>19</v>
      </c>
      <c r="B33" s="139" t="s">
        <v>21</v>
      </c>
      <c r="C33" s="36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</row>
    <row r="34" spans="1:15" s="1" customFormat="1" ht="26.25" thickBot="1">
      <c r="A34" s="138"/>
      <c r="B34" s="140"/>
      <c r="C34" s="36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</row>
    <row r="35" spans="1:15" s="3" customFormat="1" ht="33" customHeight="1">
      <c r="A35" s="141" t="s">
        <v>1</v>
      </c>
      <c r="B35" s="143" t="s">
        <v>2</v>
      </c>
      <c r="C35" s="145" t="s">
        <v>14</v>
      </c>
      <c r="D35" s="147" t="s">
        <v>7</v>
      </c>
      <c r="E35" s="147"/>
      <c r="F35" s="147"/>
      <c r="G35" s="147" t="s">
        <v>3</v>
      </c>
      <c r="H35" s="147" t="s">
        <v>4</v>
      </c>
      <c r="I35" s="147"/>
      <c r="J35" s="147"/>
      <c r="K35" s="147"/>
      <c r="L35" s="134" t="s">
        <v>5</v>
      </c>
      <c r="M35" s="135"/>
      <c r="N35" s="135"/>
      <c r="O35" s="136"/>
    </row>
    <row r="36" spans="1:15" s="4" customFormat="1" ht="53.25" thickBot="1">
      <c r="A36" s="142"/>
      <c r="B36" s="144"/>
      <c r="C36" s="146"/>
      <c r="D36" s="39" t="s">
        <v>8</v>
      </c>
      <c r="E36" s="39" t="s">
        <v>6</v>
      </c>
      <c r="F36" s="39" t="s">
        <v>9</v>
      </c>
      <c r="G36" s="148"/>
      <c r="H36" s="39" t="s">
        <v>10</v>
      </c>
      <c r="I36" s="39" t="s">
        <v>11</v>
      </c>
      <c r="J36" s="39" t="s">
        <v>15</v>
      </c>
      <c r="K36" s="39" t="s">
        <v>16</v>
      </c>
      <c r="L36" s="39" t="s">
        <v>12</v>
      </c>
      <c r="M36" s="40" t="s">
        <v>17</v>
      </c>
      <c r="N36" s="40" t="s">
        <v>18</v>
      </c>
      <c r="O36" s="41" t="s">
        <v>13</v>
      </c>
    </row>
    <row r="37" spans="1:15" s="4" customFormat="1" ht="26.25">
      <c r="A37" s="42" t="s">
        <v>24</v>
      </c>
      <c r="B37" s="43" t="s">
        <v>25</v>
      </c>
      <c r="C37" s="44" t="s">
        <v>26</v>
      </c>
      <c r="D37" s="45" t="s">
        <v>27</v>
      </c>
      <c r="E37" s="45" t="s">
        <v>28</v>
      </c>
      <c r="F37" s="45" t="s">
        <v>29</v>
      </c>
      <c r="G37" s="45" t="s">
        <v>30</v>
      </c>
      <c r="H37" s="45" t="s">
        <v>31</v>
      </c>
      <c r="I37" s="45" t="s">
        <v>32</v>
      </c>
      <c r="J37" s="45" t="s">
        <v>33</v>
      </c>
      <c r="K37" s="45" t="s">
        <v>34</v>
      </c>
      <c r="L37" s="45" t="s">
        <v>35</v>
      </c>
      <c r="M37" s="45" t="s">
        <v>36</v>
      </c>
      <c r="N37" s="45" t="s">
        <v>37</v>
      </c>
      <c r="O37" s="46" t="s">
        <v>38</v>
      </c>
    </row>
    <row r="38" spans="1:15" ht="26.25">
      <c r="A38" s="47"/>
      <c r="B38" s="48" t="s">
        <v>39</v>
      </c>
      <c r="C38" s="49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51"/>
    </row>
    <row r="39" spans="1:15" ht="52.5">
      <c r="A39" s="65">
        <v>275</v>
      </c>
      <c r="B39" s="66" t="s">
        <v>181</v>
      </c>
      <c r="C39" s="67" t="s">
        <v>182</v>
      </c>
      <c r="D39" s="68">
        <v>6.1333333333333329</v>
      </c>
      <c r="E39" s="68">
        <v>2.4</v>
      </c>
      <c r="F39" s="68">
        <v>65.333333333333329</v>
      </c>
      <c r="G39" s="68">
        <v>314.66666666666669</v>
      </c>
      <c r="H39" s="68">
        <v>6.6666666666666666E-2</v>
      </c>
      <c r="I39" s="68">
        <v>0</v>
      </c>
      <c r="J39" s="68">
        <v>2.6666666666666668E-2</v>
      </c>
      <c r="K39" s="68">
        <v>0.53333333333333333</v>
      </c>
      <c r="L39" s="68">
        <v>26.666666666666668</v>
      </c>
      <c r="M39" s="68">
        <v>129.33333333333334</v>
      </c>
      <c r="N39" s="68">
        <v>38.666666666666664</v>
      </c>
      <c r="O39" s="69">
        <v>1.3333333333333333</v>
      </c>
    </row>
    <row r="40" spans="1:15" ht="26.25">
      <c r="A40" s="47" t="s">
        <v>48</v>
      </c>
      <c r="B40" s="52" t="s">
        <v>49</v>
      </c>
      <c r="C40" s="70" t="s">
        <v>182</v>
      </c>
      <c r="D40" s="71">
        <v>0.2</v>
      </c>
      <c r="E40" s="71">
        <v>0</v>
      </c>
      <c r="F40" s="71">
        <v>7.02</v>
      </c>
      <c r="G40" s="71">
        <v>28.46</v>
      </c>
      <c r="H40" s="50">
        <v>0</v>
      </c>
      <c r="I40" s="50">
        <v>0</v>
      </c>
      <c r="J40" s="50">
        <v>0</v>
      </c>
      <c r="K40" s="50">
        <v>0</v>
      </c>
      <c r="L40" s="50">
        <v>11</v>
      </c>
      <c r="M40" s="50">
        <v>3</v>
      </c>
      <c r="N40" s="50">
        <v>1</v>
      </c>
      <c r="O40" s="51">
        <v>0.3</v>
      </c>
    </row>
    <row r="41" spans="1:15" ht="26.25">
      <c r="A41" s="47"/>
      <c r="B41" s="48" t="s">
        <v>50</v>
      </c>
      <c r="C41" s="49"/>
      <c r="D41" s="53">
        <f t="shared" ref="D41:O41" si="3">SUM(D39:D40)</f>
        <v>6.333333333333333</v>
      </c>
      <c r="E41" s="53">
        <f t="shared" si="3"/>
        <v>2.4</v>
      </c>
      <c r="F41" s="53">
        <f t="shared" si="3"/>
        <v>72.353333333333325</v>
      </c>
      <c r="G41" s="53">
        <f t="shared" si="3"/>
        <v>343.12666666666667</v>
      </c>
      <c r="H41" s="53">
        <f t="shared" si="3"/>
        <v>6.6666666666666666E-2</v>
      </c>
      <c r="I41" s="53">
        <f t="shared" si="3"/>
        <v>0</v>
      </c>
      <c r="J41" s="53">
        <f t="shared" si="3"/>
        <v>2.6666666666666668E-2</v>
      </c>
      <c r="K41" s="53">
        <f t="shared" si="3"/>
        <v>0.53333333333333333</v>
      </c>
      <c r="L41" s="53">
        <f t="shared" si="3"/>
        <v>37.666666666666671</v>
      </c>
      <c r="M41" s="53">
        <f t="shared" si="3"/>
        <v>132.33333333333334</v>
      </c>
      <c r="N41" s="53">
        <f t="shared" si="3"/>
        <v>39.666666666666664</v>
      </c>
      <c r="O41" s="53">
        <f t="shared" si="3"/>
        <v>1.6333333333333333</v>
      </c>
    </row>
    <row r="42" spans="1:15" ht="76.5">
      <c r="A42" s="47" t="s">
        <v>51</v>
      </c>
      <c r="B42" s="52" t="s">
        <v>52</v>
      </c>
      <c r="C42" s="49" t="s">
        <v>53</v>
      </c>
      <c r="D42" s="50">
        <v>1.1399999999999999</v>
      </c>
      <c r="E42" s="50">
        <v>5.34</v>
      </c>
      <c r="F42" s="50">
        <v>4.62</v>
      </c>
      <c r="G42" s="50">
        <v>71.400000000000006</v>
      </c>
      <c r="H42" s="50">
        <v>1.2E-2</v>
      </c>
      <c r="I42" s="50">
        <v>4.2</v>
      </c>
      <c r="J42" s="50">
        <v>0</v>
      </c>
      <c r="K42" s="50">
        <v>1.86</v>
      </c>
      <c r="L42" s="50">
        <v>24.6</v>
      </c>
      <c r="M42" s="50">
        <v>22.2</v>
      </c>
      <c r="N42" s="50">
        <v>9</v>
      </c>
      <c r="O42" s="51">
        <v>0.42</v>
      </c>
    </row>
    <row r="43" spans="1:15" ht="76.5">
      <c r="A43" s="47" t="s">
        <v>54</v>
      </c>
      <c r="B43" s="52" t="s">
        <v>224</v>
      </c>
      <c r="C43" s="49" t="s">
        <v>42</v>
      </c>
      <c r="D43" s="50">
        <v>2.16</v>
      </c>
      <c r="E43" s="50">
        <v>2.2799999999999998</v>
      </c>
      <c r="F43" s="50">
        <v>15.06</v>
      </c>
      <c r="G43" s="50">
        <v>89</v>
      </c>
      <c r="H43" s="50">
        <v>0.12</v>
      </c>
      <c r="I43" s="50">
        <v>17.46</v>
      </c>
      <c r="J43" s="50">
        <v>0</v>
      </c>
      <c r="K43" s="50">
        <v>0.1</v>
      </c>
      <c r="L43" s="50">
        <v>23.48</v>
      </c>
      <c r="M43" s="50">
        <v>56.64</v>
      </c>
      <c r="N43" s="50">
        <v>23.88</v>
      </c>
      <c r="O43" s="51">
        <v>1.08</v>
      </c>
    </row>
    <row r="44" spans="1:15" ht="51">
      <c r="A44" s="47" t="s">
        <v>55</v>
      </c>
      <c r="B44" s="52" t="s">
        <v>56</v>
      </c>
      <c r="C44" s="49" t="s">
        <v>57</v>
      </c>
      <c r="D44" s="50">
        <v>13.84</v>
      </c>
      <c r="E44" s="50">
        <v>14.08</v>
      </c>
      <c r="F44" s="50">
        <v>5.94</v>
      </c>
      <c r="G44" s="50">
        <v>196.8</v>
      </c>
      <c r="H44" s="50">
        <v>5.6000000000000001E-2</v>
      </c>
      <c r="I44" s="50">
        <v>1.288</v>
      </c>
      <c r="J44" s="50">
        <v>4.8000000000000001E-2</v>
      </c>
      <c r="K44" s="50">
        <v>0.17599999999999999</v>
      </c>
      <c r="L44" s="50">
        <v>7.6239999999999997</v>
      </c>
      <c r="M44" s="50">
        <v>133.29599999999999</v>
      </c>
      <c r="N44" s="50">
        <v>65.231999999999999</v>
      </c>
      <c r="O44" s="51">
        <v>1.0880000000000001</v>
      </c>
    </row>
    <row r="45" spans="1:15" ht="51">
      <c r="A45" s="47" t="s">
        <v>81</v>
      </c>
      <c r="B45" s="52" t="s">
        <v>82</v>
      </c>
      <c r="C45" s="49" t="s">
        <v>59</v>
      </c>
      <c r="D45" s="50">
        <v>8.61</v>
      </c>
      <c r="E45" s="50">
        <v>9</v>
      </c>
      <c r="F45" s="50">
        <v>38.81</v>
      </c>
      <c r="G45" s="50">
        <v>271.08</v>
      </c>
      <c r="H45" s="50">
        <v>0.3</v>
      </c>
      <c r="I45" s="50">
        <v>0</v>
      </c>
      <c r="J45" s="50">
        <v>0</v>
      </c>
      <c r="K45" s="50">
        <v>0</v>
      </c>
      <c r="L45" s="50">
        <v>18.254999999999999</v>
      </c>
      <c r="M45" s="50">
        <v>0</v>
      </c>
      <c r="N45" s="50">
        <v>1.02</v>
      </c>
      <c r="O45" s="51">
        <v>4.5750000000000002</v>
      </c>
    </row>
    <row r="46" spans="1:15" ht="25.5">
      <c r="A46" s="47" t="s">
        <v>83</v>
      </c>
      <c r="B46" s="52" t="s">
        <v>84</v>
      </c>
      <c r="C46" s="49" t="s">
        <v>42</v>
      </c>
      <c r="D46" s="50">
        <v>0.3</v>
      </c>
      <c r="E46" s="50">
        <v>0.2</v>
      </c>
      <c r="F46" s="50">
        <v>20.2</v>
      </c>
      <c r="G46" s="50">
        <v>81</v>
      </c>
      <c r="H46" s="50">
        <v>0.04</v>
      </c>
      <c r="I46" s="50">
        <v>1.48</v>
      </c>
      <c r="J46" s="50">
        <v>0.22</v>
      </c>
      <c r="K46" s="50">
        <v>2.04</v>
      </c>
      <c r="L46" s="50">
        <v>68.739999999999995</v>
      </c>
      <c r="M46" s="50">
        <v>54.02</v>
      </c>
      <c r="N46" s="50">
        <v>40.86</v>
      </c>
      <c r="O46" s="51">
        <v>1.24</v>
      </c>
    </row>
    <row r="47" spans="1:15" ht="25.5">
      <c r="A47" s="47" t="s">
        <v>43</v>
      </c>
      <c r="B47" s="52" t="s">
        <v>44</v>
      </c>
      <c r="C47" s="49" t="s">
        <v>45</v>
      </c>
      <c r="D47" s="50">
        <v>2.37</v>
      </c>
      <c r="E47" s="50">
        <v>0.3</v>
      </c>
      <c r="F47" s="50">
        <v>14.76</v>
      </c>
      <c r="G47" s="50">
        <v>70.5</v>
      </c>
      <c r="H47" s="50">
        <v>0.06</v>
      </c>
      <c r="I47" s="50">
        <v>0</v>
      </c>
      <c r="J47" s="50">
        <v>0</v>
      </c>
      <c r="K47" s="50">
        <v>0</v>
      </c>
      <c r="L47" s="50">
        <v>6.9</v>
      </c>
      <c r="M47" s="50">
        <v>0</v>
      </c>
      <c r="N47" s="50">
        <v>0</v>
      </c>
      <c r="O47" s="51">
        <v>0.56999999999999995</v>
      </c>
    </row>
    <row r="48" spans="1:15" ht="25.5">
      <c r="A48" s="47" t="s">
        <v>62</v>
      </c>
      <c r="B48" s="52" t="s">
        <v>63</v>
      </c>
      <c r="C48" s="49" t="s">
        <v>45</v>
      </c>
      <c r="D48" s="50">
        <v>1.98</v>
      </c>
      <c r="E48" s="50">
        <v>0.36</v>
      </c>
      <c r="F48" s="50">
        <v>10.02</v>
      </c>
      <c r="G48" s="50">
        <v>52.2</v>
      </c>
      <c r="H48" s="50">
        <v>5.3999999999999999E-2</v>
      </c>
      <c r="I48" s="50">
        <v>0</v>
      </c>
      <c r="J48" s="50">
        <v>0</v>
      </c>
      <c r="K48" s="50">
        <v>0.42</v>
      </c>
      <c r="L48" s="50">
        <v>10.5</v>
      </c>
      <c r="M48" s="50">
        <v>47.4</v>
      </c>
      <c r="N48" s="50">
        <v>14.1</v>
      </c>
      <c r="O48" s="51">
        <v>1.17</v>
      </c>
    </row>
    <row r="49" spans="1:15" ht="26.25">
      <c r="A49" s="47"/>
      <c r="B49" s="48" t="s">
        <v>64</v>
      </c>
      <c r="C49" s="49"/>
      <c r="D49" s="53">
        <f>SUM(D42:D48)</f>
        <v>30.400000000000002</v>
      </c>
      <c r="E49" s="53">
        <f t="shared" ref="E49:O49" si="4">SUM(E42:E48)</f>
        <v>31.56</v>
      </c>
      <c r="F49" s="53">
        <f t="shared" si="4"/>
        <v>109.41000000000001</v>
      </c>
      <c r="G49" s="53">
        <f t="shared" si="4"/>
        <v>831.98</v>
      </c>
      <c r="H49" s="53">
        <f t="shared" si="4"/>
        <v>0.64200000000000013</v>
      </c>
      <c r="I49" s="53">
        <f t="shared" si="4"/>
        <v>24.428000000000001</v>
      </c>
      <c r="J49" s="53">
        <f t="shared" si="4"/>
        <v>0.26800000000000002</v>
      </c>
      <c r="K49" s="53">
        <f t="shared" si="4"/>
        <v>4.5960000000000001</v>
      </c>
      <c r="L49" s="53">
        <f t="shared" si="4"/>
        <v>160.09900000000002</v>
      </c>
      <c r="M49" s="53">
        <f t="shared" si="4"/>
        <v>313.55599999999998</v>
      </c>
      <c r="N49" s="53">
        <f t="shared" si="4"/>
        <v>154.09199999999998</v>
      </c>
      <c r="O49" s="53">
        <f t="shared" si="4"/>
        <v>10.143000000000001</v>
      </c>
    </row>
    <row r="50" spans="1:15" ht="25.5">
      <c r="A50" s="47" t="s">
        <v>85</v>
      </c>
      <c r="B50" s="52" t="s">
        <v>179</v>
      </c>
      <c r="C50" s="49" t="s">
        <v>42</v>
      </c>
      <c r="D50" s="50">
        <v>5.4</v>
      </c>
      <c r="E50" s="50">
        <v>5</v>
      </c>
      <c r="F50" s="50">
        <v>21.6</v>
      </c>
      <c r="G50" s="50">
        <v>158</v>
      </c>
      <c r="H50" s="50">
        <v>0.06</v>
      </c>
      <c r="I50" s="50">
        <v>1.8</v>
      </c>
      <c r="J50" s="50">
        <v>0.04</v>
      </c>
      <c r="K50" s="50">
        <v>0</v>
      </c>
      <c r="L50" s="50">
        <v>242</v>
      </c>
      <c r="M50" s="50">
        <v>0</v>
      </c>
      <c r="N50" s="50">
        <v>30</v>
      </c>
      <c r="O50" s="51">
        <v>0.2</v>
      </c>
    </row>
    <row r="51" spans="1:15" ht="102">
      <c r="A51" s="47" t="s">
        <v>87</v>
      </c>
      <c r="B51" s="52" t="s">
        <v>180</v>
      </c>
      <c r="C51" s="49" t="s">
        <v>53</v>
      </c>
      <c r="D51" s="50">
        <v>4.4400000000000004</v>
      </c>
      <c r="E51" s="50">
        <v>3.3</v>
      </c>
      <c r="F51" s="50">
        <v>5.31</v>
      </c>
      <c r="G51" s="50">
        <v>68.099999999999994</v>
      </c>
      <c r="H51" s="50">
        <v>3.5999999999999997E-2</v>
      </c>
      <c r="I51" s="50">
        <v>1.1040000000000001</v>
      </c>
      <c r="J51" s="50">
        <v>0</v>
      </c>
      <c r="K51" s="50">
        <v>0</v>
      </c>
      <c r="L51" s="50">
        <v>36.558</v>
      </c>
      <c r="M51" s="50">
        <v>0</v>
      </c>
      <c r="N51" s="50">
        <v>18.876000000000001</v>
      </c>
      <c r="O51" s="51">
        <v>0.45</v>
      </c>
    </row>
    <row r="52" spans="1:15" s="6" customFormat="1" ht="27" thickBot="1">
      <c r="A52" s="54"/>
      <c r="B52" s="55" t="s">
        <v>69</v>
      </c>
      <c r="C52" s="56"/>
      <c r="D52" s="57">
        <f>SUM(D39:D51)</f>
        <v>83.306666666666658</v>
      </c>
      <c r="E52" s="57">
        <f t="shared" ref="E52:O52" si="5">SUM(E39:E51)</f>
        <v>76.22</v>
      </c>
      <c r="F52" s="57">
        <f t="shared" si="5"/>
        <v>390.43666666666667</v>
      </c>
      <c r="G52" s="57">
        <f t="shared" si="5"/>
        <v>2576.313333333333</v>
      </c>
      <c r="H52" s="57">
        <f t="shared" si="5"/>
        <v>1.5133333333333336</v>
      </c>
      <c r="I52" s="57">
        <f t="shared" si="5"/>
        <v>51.76</v>
      </c>
      <c r="J52" s="57">
        <f t="shared" si="5"/>
        <v>0.62933333333333341</v>
      </c>
      <c r="K52" s="57">
        <f t="shared" si="5"/>
        <v>10.258666666666667</v>
      </c>
      <c r="L52" s="57">
        <f t="shared" si="5"/>
        <v>674.08933333333334</v>
      </c>
      <c r="M52" s="57">
        <f t="shared" si="5"/>
        <v>891.7786666666666</v>
      </c>
      <c r="N52" s="57">
        <f t="shared" si="5"/>
        <v>436.39333333333332</v>
      </c>
      <c r="O52" s="57">
        <f t="shared" si="5"/>
        <v>24.202666666666666</v>
      </c>
    </row>
    <row r="53" spans="1:15" s="1" customFormat="1" ht="20.25">
      <c r="A53" s="33"/>
      <c r="B53" s="30"/>
      <c r="C53" s="31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</row>
    <row r="54" spans="1:15" s="1" customFormat="1" ht="26.25">
      <c r="A54" s="34" t="s">
        <v>0</v>
      </c>
      <c r="B54" s="35" t="s">
        <v>89</v>
      </c>
      <c r="C54" s="36"/>
      <c r="D54" s="37"/>
      <c r="E54" s="37"/>
      <c r="F54" s="37"/>
      <c r="G54" s="37"/>
      <c r="H54" s="37"/>
      <c r="I54" s="37"/>
      <c r="J54" s="37"/>
      <c r="K54" s="37"/>
      <c r="L54" s="37"/>
      <c r="M54" s="37"/>
      <c r="N54" s="37"/>
      <c r="O54" s="37"/>
    </row>
    <row r="55" spans="1:15" s="1" customFormat="1" ht="25.5">
      <c r="A55" s="137" t="s">
        <v>19</v>
      </c>
      <c r="B55" s="139" t="s">
        <v>21</v>
      </c>
      <c r="C55" s="36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</row>
    <row r="56" spans="1:15" s="1" customFormat="1" ht="26.25" thickBot="1">
      <c r="A56" s="138"/>
      <c r="B56" s="140"/>
      <c r="C56" s="36"/>
      <c r="D56" s="37"/>
      <c r="E56" s="37"/>
      <c r="F56" s="37"/>
      <c r="G56" s="37"/>
      <c r="H56" s="37"/>
      <c r="I56" s="37"/>
      <c r="J56" s="37"/>
      <c r="K56" s="37"/>
      <c r="L56" s="37"/>
      <c r="M56" s="37"/>
      <c r="N56" s="37"/>
      <c r="O56" s="37"/>
    </row>
    <row r="57" spans="1:15" s="3" customFormat="1" ht="33" customHeight="1">
      <c r="A57" s="141" t="s">
        <v>1</v>
      </c>
      <c r="B57" s="143" t="s">
        <v>2</v>
      </c>
      <c r="C57" s="145" t="s">
        <v>14</v>
      </c>
      <c r="D57" s="147" t="s">
        <v>7</v>
      </c>
      <c r="E57" s="147"/>
      <c r="F57" s="147"/>
      <c r="G57" s="147" t="s">
        <v>3</v>
      </c>
      <c r="H57" s="147" t="s">
        <v>4</v>
      </c>
      <c r="I57" s="147"/>
      <c r="J57" s="147"/>
      <c r="K57" s="147"/>
      <c r="L57" s="134" t="s">
        <v>5</v>
      </c>
      <c r="M57" s="135"/>
      <c r="N57" s="135"/>
      <c r="O57" s="136"/>
    </row>
    <row r="58" spans="1:15" s="4" customFormat="1" ht="53.25" thickBot="1">
      <c r="A58" s="142"/>
      <c r="B58" s="144"/>
      <c r="C58" s="146"/>
      <c r="D58" s="39" t="s">
        <v>8</v>
      </c>
      <c r="E58" s="39" t="s">
        <v>6</v>
      </c>
      <c r="F58" s="39" t="s">
        <v>9</v>
      </c>
      <c r="G58" s="148"/>
      <c r="H58" s="39" t="s">
        <v>10</v>
      </c>
      <c r="I58" s="39" t="s">
        <v>11</v>
      </c>
      <c r="J58" s="39" t="s">
        <v>15</v>
      </c>
      <c r="K58" s="39" t="s">
        <v>16</v>
      </c>
      <c r="L58" s="39" t="s">
        <v>12</v>
      </c>
      <c r="M58" s="40" t="s">
        <v>17</v>
      </c>
      <c r="N58" s="40" t="s">
        <v>18</v>
      </c>
      <c r="O58" s="41" t="s">
        <v>13</v>
      </c>
    </row>
    <row r="59" spans="1:15" s="4" customFormat="1" ht="26.25">
      <c r="A59" s="42" t="s">
        <v>24</v>
      </c>
      <c r="B59" s="43" t="s">
        <v>25</v>
      </c>
      <c r="C59" s="44" t="s">
        <v>26</v>
      </c>
      <c r="D59" s="45" t="s">
        <v>27</v>
      </c>
      <c r="E59" s="45" t="s">
        <v>28</v>
      </c>
      <c r="F59" s="45" t="s">
        <v>29</v>
      </c>
      <c r="G59" s="45" t="s">
        <v>30</v>
      </c>
      <c r="H59" s="45" t="s">
        <v>31</v>
      </c>
      <c r="I59" s="45" t="s">
        <v>32</v>
      </c>
      <c r="J59" s="45" t="s">
        <v>33</v>
      </c>
      <c r="K59" s="45" t="s">
        <v>34</v>
      </c>
      <c r="L59" s="45" t="s">
        <v>35</v>
      </c>
      <c r="M59" s="45" t="s">
        <v>36</v>
      </c>
      <c r="N59" s="45" t="s">
        <v>37</v>
      </c>
      <c r="O59" s="46" t="s">
        <v>38</v>
      </c>
    </row>
    <row r="60" spans="1:15" ht="26.25">
      <c r="A60" s="47"/>
      <c r="B60" s="48" t="s">
        <v>39</v>
      </c>
      <c r="C60" s="49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1"/>
    </row>
    <row r="61" spans="1:15" ht="51">
      <c r="A61" s="47" t="s">
        <v>102</v>
      </c>
      <c r="B61" s="52" t="s">
        <v>184</v>
      </c>
      <c r="C61" s="49" t="s">
        <v>42</v>
      </c>
      <c r="D61" s="50">
        <v>7.74</v>
      </c>
      <c r="E61" s="50">
        <v>11.82</v>
      </c>
      <c r="F61" s="50">
        <v>35.54</v>
      </c>
      <c r="G61" s="50">
        <v>279.39999999999998</v>
      </c>
      <c r="H61" s="50">
        <v>0.08</v>
      </c>
      <c r="I61" s="50">
        <v>1.42</v>
      </c>
      <c r="J61" s="50">
        <v>0.08</v>
      </c>
      <c r="K61" s="50">
        <v>0.76</v>
      </c>
      <c r="L61" s="50">
        <v>140.6</v>
      </c>
      <c r="M61" s="50">
        <v>136.4</v>
      </c>
      <c r="N61" s="50">
        <v>23</v>
      </c>
      <c r="O61" s="51">
        <v>0.56000000000000005</v>
      </c>
    </row>
    <row r="62" spans="1:15" ht="25.5">
      <c r="A62" s="47" t="s">
        <v>73</v>
      </c>
      <c r="B62" s="52" t="s">
        <v>74</v>
      </c>
      <c r="C62" s="49" t="s">
        <v>45</v>
      </c>
      <c r="D62" s="50">
        <v>2.25</v>
      </c>
      <c r="E62" s="50">
        <v>0.87</v>
      </c>
      <c r="F62" s="50">
        <v>15.42</v>
      </c>
      <c r="G62" s="50">
        <v>78.599999999999994</v>
      </c>
      <c r="H62" s="50">
        <v>3.3000000000000002E-2</v>
      </c>
      <c r="I62" s="50">
        <v>0</v>
      </c>
      <c r="J62" s="50">
        <v>0</v>
      </c>
      <c r="K62" s="50">
        <v>0.51</v>
      </c>
      <c r="L62" s="50">
        <v>5.7</v>
      </c>
      <c r="M62" s="50">
        <v>19.5</v>
      </c>
      <c r="N62" s="50">
        <v>3.9</v>
      </c>
      <c r="O62" s="51">
        <v>0.36</v>
      </c>
    </row>
    <row r="63" spans="1:15" ht="26.25">
      <c r="A63" s="80">
        <v>493</v>
      </c>
      <c r="B63" s="81" t="s">
        <v>49</v>
      </c>
      <c r="C63" s="70" t="s">
        <v>182</v>
      </c>
      <c r="D63" s="71">
        <v>0.2</v>
      </c>
      <c r="E63" s="71">
        <v>0</v>
      </c>
      <c r="F63" s="71">
        <v>7.02</v>
      </c>
      <c r="G63" s="71">
        <v>28.46</v>
      </c>
      <c r="H63" s="50">
        <v>0</v>
      </c>
      <c r="I63" s="50">
        <v>0</v>
      </c>
      <c r="J63" s="50">
        <v>0</v>
      </c>
      <c r="K63" s="50">
        <v>0</v>
      </c>
      <c r="L63" s="50">
        <v>11</v>
      </c>
      <c r="M63" s="50">
        <v>3</v>
      </c>
      <c r="N63" s="50">
        <v>1</v>
      </c>
      <c r="O63" s="51">
        <v>0.3</v>
      </c>
    </row>
    <row r="64" spans="1:15" ht="26.25">
      <c r="A64" s="82"/>
      <c r="B64" s="83" t="s">
        <v>50</v>
      </c>
      <c r="C64" s="70"/>
      <c r="D64" s="71"/>
      <c r="E64" s="71"/>
      <c r="F64" s="71"/>
      <c r="G64" s="71"/>
      <c r="H64" s="71"/>
      <c r="I64" s="84"/>
      <c r="J64" s="84"/>
      <c r="K64" s="71"/>
      <c r="L64" s="71"/>
      <c r="M64" s="71"/>
      <c r="N64" s="71"/>
      <c r="O64" s="85"/>
    </row>
    <row r="65" spans="1:15" ht="25.5">
      <c r="A65" s="47" t="s">
        <v>91</v>
      </c>
      <c r="B65" s="52" t="s">
        <v>92</v>
      </c>
      <c r="C65" s="49" t="s">
        <v>53</v>
      </c>
      <c r="D65" s="50">
        <v>0.48</v>
      </c>
      <c r="E65" s="50">
        <v>0.06</v>
      </c>
      <c r="F65" s="50">
        <v>1.02</v>
      </c>
      <c r="G65" s="50">
        <v>7.8</v>
      </c>
      <c r="H65" s="50">
        <v>1.2E-2</v>
      </c>
      <c r="I65" s="50">
        <v>3</v>
      </c>
      <c r="J65" s="50">
        <v>0</v>
      </c>
      <c r="K65" s="50">
        <v>0</v>
      </c>
      <c r="L65" s="50">
        <v>13.8</v>
      </c>
      <c r="M65" s="50">
        <v>0</v>
      </c>
      <c r="N65" s="50">
        <v>0</v>
      </c>
      <c r="O65" s="51">
        <v>0.36</v>
      </c>
    </row>
    <row r="66" spans="1:15" ht="51">
      <c r="A66" s="47" t="s">
        <v>93</v>
      </c>
      <c r="B66" s="52" t="s">
        <v>183</v>
      </c>
      <c r="C66" s="49" t="s">
        <v>42</v>
      </c>
      <c r="D66" s="50">
        <v>1.84</v>
      </c>
      <c r="E66" s="50">
        <v>3.4</v>
      </c>
      <c r="F66" s="50">
        <v>12.1</v>
      </c>
      <c r="G66" s="50">
        <v>86.4</v>
      </c>
      <c r="H66" s="50">
        <v>0.2</v>
      </c>
      <c r="I66" s="50">
        <v>14.44</v>
      </c>
      <c r="J66" s="50">
        <v>0.02</v>
      </c>
      <c r="K66" s="50">
        <v>0.1</v>
      </c>
      <c r="L66" s="50">
        <v>41.22</v>
      </c>
      <c r="M66" s="50">
        <v>40.74</v>
      </c>
      <c r="N66" s="50">
        <v>18.36</v>
      </c>
      <c r="O66" s="51">
        <v>1.76</v>
      </c>
    </row>
    <row r="67" spans="1:15" ht="51">
      <c r="A67" s="47" t="s">
        <v>153</v>
      </c>
      <c r="B67" s="52" t="s">
        <v>154</v>
      </c>
      <c r="C67" s="49" t="s">
        <v>57</v>
      </c>
      <c r="D67" s="50">
        <v>7.69</v>
      </c>
      <c r="E67" s="50">
        <v>6.66</v>
      </c>
      <c r="F67" s="50">
        <v>16.25</v>
      </c>
      <c r="G67" s="50">
        <v>152.91999999999999</v>
      </c>
      <c r="H67" s="50">
        <v>4.8000000000000001E-2</v>
      </c>
      <c r="I67" s="50">
        <v>0.152</v>
      </c>
      <c r="J67" s="50">
        <v>1.6E-2</v>
      </c>
      <c r="K67" s="50">
        <v>3.2000000000000001E-2</v>
      </c>
      <c r="L67" s="50">
        <v>21.167999999999999</v>
      </c>
      <c r="M67" s="50">
        <v>9.2159999999999993</v>
      </c>
      <c r="N67" s="50">
        <v>0.72799999999999998</v>
      </c>
      <c r="O67" s="51">
        <v>0.44800000000000001</v>
      </c>
    </row>
    <row r="68" spans="1:15" ht="51">
      <c r="A68" s="47" t="s">
        <v>94</v>
      </c>
      <c r="B68" s="52" t="s">
        <v>95</v>
      </c>
      <c r="C68" s="49" t="s">
        <v>59</v>
      </c>
      <c r="D68" s="50">
        <v>5.8</v>
      </c>
      <c r="E68" s="50">
        <v>2.91</v>
      </c>
      <c r="F68" s="50">
        <v>35.549999999999997</v>
      </c>
      <c r="G68" s="50">
        <v>191.4</v>
      </c>
      <c r="H68" s="50">
        <v>0.09</v>
      </c>
      <c r="I68" s="50">
        <v>0</v>
      </c>
      <c r="J68" s="50">
        <v>0</v>
      </c>
      <c r="K68" s="50">
        <v>0</v>
      </c>
      <c r="L68" s="50">
        <v>36.270000000000003</v>
      </c>
      <c r="M68" s="50">
        <v>1.92</v>
      </c>
      <c r="N68" s="50">
        <v>3.6150000000000002</v>
      </c>
      <c r="O68" s="51">
        <v>1.155</v>
      </c>
    </row>
    <row r="69" spans="1:15" ht="51">
      <c r="A69" s="47" t="s">
        <v>96</v>
      </c>
      <c r="B69" s="52" t="s">
        <v>97</v>
      </c>
      <c r="C69" s="49" t="s">
        <v>42</v>
      </c>
      <c r="D69" s="50">
        <v>0.7</v>
      </c>
      <c r="E69" s="50">
        <v>0.3</v>
      </c>
      <c r="F69" s="50">
        <v>22.8</v>
      </c>
      <c r="G69" s="50">
        <v>97</v>
      </c>
      <c r="H69" s="50">
        <v>0</v>
      </c>
      <c r="I69" s="50">
        <v>70</v>
      </c>
      <c r="J69" s="50">
        <v>0</v>
      </c>
      <c r="K69" s="50">
        <v>0</v>
      </c>
      <c r="L69" s="50">
        <v>12</v>
      </c>
      <c r="M69" s="50">
        <v>3</v>
      </c>
      <c r="N69" s="50">
        <v>3</v>
      </c>
      <c r="O69" s="51">
        <v>1.5</v>
      </c>
    </row>
    <row r="70" spans="1:15" ht="25.5">
      <c r="A70" s="47" t="s">
        <v>43</v>
      </c>
      <c r="B70" s="52" t="s">
        <v>44</v>
      </c>
      <c r="C70" s="49" t="s">
        <v>45</v>
      </c>
      <c r="D70" s="50">
        <v>2.37</v>
      </c>
      <c r="E70" s="50">
        <v>0.3</v>
      </c>
      <c r="F70" s="50">
        <v>14.76</v>
      </c>
      <c r="G70" s="50">
        <v>70.5</v>
      </c>
      <c r="H70" s="50">
        <v>0.06</v>
      </c>
      <c r="I70" s="50">
        <v>0</v>
      </c>
      <c r="J70" s="50">
        <v>0</v>
      </c>
      <c r="K70" s="50">
        <v>0</v>
      </c>
      <c r="L70" s="50">
        <v>6.9</v>
      </c>
      <c r="M70" s="50">
        <v>0</v>
      </c>
      <c r="N70" s="50">
        <v>0</v>
      </c>
      <c r="O70" s="51">
        <v>0.56999999999999995</v>
      </c>
    </row>
    <row r="71" spans="1:15" ht="25.5">
      <c r="A71" s="47" t="s">
        <v>62</v>
      </c>
      <c r="B71" s="52" t="s">
        <v>63</v>
      </c>
      <c r="C71" s="49" t="s">
        <v>45</v>
      </c>
      <c r="D71" s="50">
        <v>1.98</v>
      </c>
      <c r="E71" s="50">
        <v>0.36</v>
      </c>
      <c r="F71" s="50">
        <v>10.02</v>
      </c>
      <c r="G71" s="50">
        <v>52.2</v>
      </c>
      <c r="H71" s="50">
        <v>5.3999999999999999E-2</v>
      </c>
      <c r="I71" s="50">
        <v>0</v>
      </c>
      <c r="J71" s="50">
        <v>0</v>
      </c>
      <c r="K71" s="50">
        <v>0.42</v>
      </c>
      <c r="L71" s="50">
        <v>10.5</v>
      </c>
      <c r="M71" s="50">
        <v>47.4</v>
      </c>
      <c r="N71" s="50">
        <v>14.1</v>
      </c>
      <c r="O71" s="51">
        <v>1.17</v>
      </c>
    </row>
    <row r="72" spans="1:15" ht="26.25">
      <c r="A72" s="47"/>
      <c r="B72" s="48" t="s">
        <v>64</v>
      </c>
      <c r="C72" s="49"/>
      <c r="D72" s="53">
        <f>SUM(D65:D71)</f>
        <v>20.860000000000003</v>
      </c>
      <c r="E72" s="53">
        <f t="shared" ref="E72:O72" si="6">SUM(E65:E71)</f>
        <v>13.990000000000002</v>
      </c>
      <c r="F72" s="53">
        <f t="shared" si="6"/>
        <v>112.49999999999999</v>
      </c>
      <c r="G72" s="53">
        <f t="shared" si="6"/>
        <v>658.22</v>
      </c>
      <c r="H72" s="53">
        <f t="shared" si="6"/>
        <v>0.46399999999999997</v>
      </c>
      <c r="I72" s="53">
        <f t="shared" si="6"/>
        <v>87.591999999999999</v>
      </c>
      <c r="J72" s="53">
        <f t="shared" si="6"/>
        <v>3.6000000000000004E-2</v>
      </c>
      <c r="K72" s="53">
        <f t="shared" si="6"/>
        <v>0.55200000000000005</v>
      </c>
      <c r="L72" s="53">
        <f t="shared" si="6"/>
        <v>141.858</v>
      </c>
      <c r="M72" s="53">
        <f t="shared" si="6"/>
        <v>102.27600000000001</v>
      </c>
      <c r="N72" s="53">
        <f t="shared" si="6"/>
        <v>39.803000000000004</v>
      </c>
      <c r="O72" s="53">
        <f t="shared" si="6"/>
        <v>6.9630000000000001</v>
      </c>
    </row>
    <row r="73" spans="1:15" ht="51">
      <c r="A73" s="47" t="s">
        <v>98</v>
      </c>
      <c r="B73" s="52" t="s">
        <v>99</v>
      </c>
      <c r="C73" s="49" t="s">
        <v>42</v>
      </c>
      <c r="D73" s="50">
        <v>0.3</v>
      </c>
      <c r="E73" s="50">
        <v>0.12</v>
      </c>
      <c r="F73" s="50">
        <v>17.16</v>
      </c>
      <c r="G73" s="50">
        <v>70.040000000000006</v>
      </c>
      <c r="H73" s="50">
        <v>0</v>
      </c>
      <c r="I73" s="50">
        <v>60</v>
      </c>
      <c r="J73" s="50">
        <v>0</v>
      </c>
      <c r="K73" s="50">
        <v>0.2</v>
      </c>
      <c r="L73" s="50">
        <v>18.46</v>
      </c>
      <c r="M73" s="50">
        <v>9.9</v>
      </c>
      <c r="N73" s="50">
        <v>10.9</v>
      </c>
      <c r="O73" s="51">
        <v>0.44</v>
      </c>
    </row>
    <row r="74" spans="1:15" ht="127.5">
      <c r="A74" s="47" t="s">
        <v>100</v>
      </c>
      <c r="B74" s="52" t="s">
        <v>188</v>
      </c>
      <c r="C74" s="49" t="s">
        <v>53</v>
      </c>
      <c r="D74" s="50">
        <v>8.23</v>
      </c>
      <c r="E74" s="50">
        <v>7.73</v>
      </c>
      <c r="F74" s="50">
        <v>23.46</v>
      </c>
      <c r="G74" s="50">
        <v>195.79</v>
      </c>
      <c r="H74" s="50">
        <v>7.1999999999999995E-2</v>
      </c>
      <c r="I74" s="50">
        <v>0.47399999999999998</v>
      </c>
      <c r="J74" s="50">
        <v>7.8E-2</v>
      </c>
      <c r="K74" s="50">
        <v>1.1519999999999999</v>
      </c>
      <c r="L74" s="50">
        <v>155.72999999999999</v>
      </c>
      <c r="M74" s="50">
        <v>126.6</v>
      </c>
      <c r="N74" s="50">
        <v>14.202</v>
      </c>
      <c r="O74" s="51">
        <v>0.75</v>
      </c>
    </row>
    <row r="75" spans="1:15" s="6" customFormat="1" ht="27" thickBot="1">
      <c r="A75" s="54"/>
      <c r="B75" s="55" t="s">
        <v>69</v>
      </c>
      <c r="C75" s="56"/>
      <c r="D75" s="57">
        <f>SUM(D61:D74)</f>
        <v>60.44</v>
      </c>
      <c r="E75" s="57">
        <f t="shared" ref="E75:O75" si="7">SUM(E61:E74)</f>
        <v>48.519999999999996</v>
      </c>
      <c r="F75" s="57">
        <f t="shared" si="7"/>
        <v>323.60000000000002</v>
      </c>
      <c r="G75" s="57">
        <f t="shared" si="7"/>
        <v>1968.7299999999998</v>
      </c>
      <c r="H75" s="57">
        <f t="shared" si="7"/>
        <v>1.113</v>
      </c>
      <c r="I75" s="57">
        <f t="shared" si="7"/>
        <v>237.07799999999997</v>
      </c>
      <c r="J75" s="57">
        <f t="shared" si="7"/>
        <v>0.23000000000000004</v>
      </c>
      <c r="K75" s="57">
        <f t="shared" si="7"/>
        <v>3.726</v>
      </c>
      <c r="L75" s="57">
        <f t="shared" si="7"/>
        <v>615.2059999999999</v>
      </c>
      <c r="M75" s="57">
        <f t="shared" si="7"/>
        <v>499.952</v>
      </c>
      <c r="N75" s="57">
        <f t="shared" si="7"/>
        <v>132.608</v>
      </c>
      <c r="O75" s="57">
        <f t="shared" si="7"/>
        <v>16.335999999999999</v>
      </c>
    </row>
    <row r="76" spans="1:15" s="1" customFormat="1" ht="20.25">
      <c r="A76" s="33"/>
      <c r="B76" s="30"/>
      <c r="C76" s="31"/>
      <c r="D76" s="32"/>
      <c r="E76" s="32"/>
      <c r="F76" s="32"/>
      <c r="G76" s="32"/>
      <c r="H76" s="32"/>
      <c r="I76" s="32"/>
      <c r="J76" s="32"/>
      <c r="K76" s="32"/>
      <c r="L76" s="32"/>
      <c r="M76" s="32"/>
      <c r="N76" s="32"/>
      <c r="O76" s="32"/>
    </row>
    <row r="77" spans="1:15" s="1" customFormat="1" ht="26.25">
      <c r="A77" s="34" t="s">
        <v>0</v>
      </c>
      <c r="B77" s="35" t="s">
        <v>101</v>
      </c>
      <c r="C77" s="36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</row>
    <row r="78" spans="1:15" s="1" customFormat="1" ht="25.5">
      <c r="A78" s="137" t="s">
        <v>19</v>
      </c>
      <c r="B78" s="139" t="s">
        <v>21</v>
      </c>
      <c r="C78" s="36"/>
      <c r="D78" s="37"/>
      <c r="E78" s="37"/>
      <c r="F78" s="37"/>
      <c r="G78" s="37"/>
      <c r="H78" s="37"/>
      <c r="I78" s="37"/>
      <c r="J78" s="37"/>
      <c r="K78" s="37"/>
      <c r="L78" s="37"/>
      <c r="M78" s="37"/>
      <c r="N78" s="37"/>
      <c r="O78" s="37"/>
    </row>
    <row r="79" spans="1:15" s="1" customFormat="1" ht="26.25" thickBot="1">
      <c r="A79" s="138"/>
      <c r="B79" s="140"/>
      <c r="C79" s="36"/>
      <c r="D79" s="37"/>
      <c r="E79" s="37"/>
      <c r="F79" s="37"/>
      <c r="G79" s="37"/>
      <c r="H79" s="37"/>
      <c r="I79" s="37"/>
      <c r="J79" s="37"/>
      <c r="K79" s="37"/>
      <c r="L79" s="37"/>
      <c r="M79" s="37"/>
      <c r="N79" s="37"/>
      <c r="O79" s="37"/>
    </row>
    <row r="80" spans="1:15" s="3" customFormat="1" ht="33" customHeight="1">
      <c r="A80" s="141" t="s">
        <v>1</v>
      </c>
      <c r="B80" s="143" t="s">
        <v>2</v>
      </c>
      <c r="C80" s="145" t="s">
        <v>14</v>
      </c>
      <c r="D80" s="147" t="s">
        <v>7</v>
      </c>
      <c r="E80" s="147"/>
      <c r="F80" s="147"/>
      <c r="G80" s="147" t="s">
        <v>3</v>
      </c>
      <c r="H80" s="147" t="s">
        <v>4</v>
      </c>
      <c r="I80" s="147"/>
      <c r="J80" s="147"/>
      <c r="K80" s="147"/>
      <c r="L80" s="134" t="s">
        <v>5</v>
      </c>
      <c r="M80" s="135"/>
      <c r="N80" s="135"/>
      <c r="O80" s="136"/>
    </row>
    <row r="81" spans="1:15" s="4" customFormat="1" ht="53.25" thickBot="1">
      <c r="A81" s="142"/>
      <c r="B81" s="144"/>
      <c r="C81" s="146"/>
      <c r="D81" s="39" t="s">
        <v>8</v>
      </c>
      <c r="E81" s="39" t="s">
        <v>6</v>
      </c>
      <c r="F81" s="39" t="s">
        <v>9</v>
      </c>
      <c r="G81" s="148"/>
      <c r="H81" s="39" t="s">
        <v>10</v>
      </c>
      <c r="I81" s="39" t="s">
        <v>11</v>
      </c>
      <c r="J81" s="39" t="s">
        <v>15</v>
      </c>
      <c r="K81" s="39" t="s">
        <v>16</v>
      </c>
      <c r="L81" s="39" t="s">
        <v>12</v>
      </c>
      <c r="M81" s="40" t="s">
        <v>17</v>
      </c>
      <c r="N81" s="40" t="s">
        <v>18</v>
      </c>
      <c r="O81" s="41" t="s">
        <v>13</v>
      </c>
    </row>
    <row r="82" spans="1:15" s="4" customFormat="1" ht="26.25">
      <c r="A82" s="42" t="s">
        <v>24</v>
      </c>
      <c r="B82" s="43" t="s">
        <v>25</v>
      </c>
      <c r="C82" s="44" t="s">
        <v>26</v>
      </c>
      <c r="D82" s="45" t="s">
        <v>27</v>
      </c>
      <c r="E82" s="45" t="s">
        <v>28</v>
      </c>
      <c r="F82" s="45" t="s">
        <v>29</v>
      </c>
      <c r="G82" s="45" t="s">
        <v>30</v>
      </c>
      <c r="H82" s="45" t="s">
        <v>31</v>
      </c>
      <c r="I82" s="45" t="s">
        <v>32</v>
      </c>
      <c r="J82" s="45" t="s">
        <v>33</v>
      </c>
      <c r="K82" s="45" t="s">
        <v>34</v>
      </c>
      <c r="L82" s="45" t="s">
        <v>35</v>
      </c>
      <c r="M82" s="45" t="s">
        <v>36</v>
      </c>
      <c r="N82" s="45" t="s">
        <v>37</v>
      </c>
      <c r="O82" s="46" t="s">
        <v>38</v>
      </c>
    </row>
    <row r="83" spans="1:15" ht="26.25">
      <c r="A83" s="47"/>
      <c r="B83" s="48" t="s">
        <v>39</v>
      </c>
      <c r="C83" s="49"/>
      <c r="D83" s="50"/>
      <c r="E83" s="50"/>
      <c r="F83" s="50"/>
      <c r="G83" s="50"/>
      <c r="H83" s="50"/>
      <c r="I83" s="50"/>
      <c r="J83" s="50"/>
      <c r="K83" s="50"/>
      <c r="L83" s="50"/>
      <c r="M83" s="50"/>
      <c r="N83" s="50"/>
      <c r="O83" s="51"/>
    </row>
    <row r="84" spans="1:15" ht="76.5">
      <c r="A84" s="47" t="s">
        <v>128</v>
      </c>
      <c r="B84" s="52" t="s">
        <v>192</v>
      </c>
      <c r="C84" s="49" t="s">
        <v>42</v>
      </c>
      <c r="D84" s="50">
        <v>7.16</v>
      </c>
      <c r="E84" s="50">
        <v>9.4</v>
      </c>
      <c r="F84" s="50">
        <v>28.8</v>
      </c>
      <c r="G84" s="50">
        <v>291.89999999999998</v>
      </c>
      <c r="H84" s="50">
        <v>0.16</v>
      </c>
      <c r="I84" s="50">
        <v>1.54</v>
      </c>
      <c r="J84" s="50">
        <v>0.06</v>
      </c>
      <c r="K84" s="50">
        <v>0.54</v>
      </c>
      <c r="L84" s="50">
        <v>156.80000000000001</v>
      </c>
      <c r="M84" s="50">
        <v>206</v>
      </c>
      <c r="N84" s="50">
        <v>55.6</v>
      </c>
      <c r="O84" s="51">
        <v>1.24</v>
      </c>
    </row>
    <row r="85" spans="1:15" ht="25.5">
      <c r="A85" s="47" t="s">
        <v>73</v>
      </c>
      <c r="B85" s="52" t="s">
        <v>74</v>
      </c>
      <c r="C85" s="49" t="s">
        <v>45</v>
      </c>
      <c r="D85" s="50">
        <v>2.25</v>
      </c>
      <c r="E85" s="50">
        <v>0.87</v>
      </c>
      <c r="F85" s="50">
        <v>15.42</v>
      </c>
      <c r="G85" s="50">
        <v>78.599999999999994</v>
      </c>
      <c r="H85" s="50">
        <v>3.3000000000000002E-2</v>
      </c>
      <c r="I85" s="50">
        <v>0</v>
      </c>
      <c r="J85" s="50">
        <v>0</v>
      </c>
      <c r="K85" s="50">
        <v>0.51</v>
      </c>
      <c r="L85" s="50">
        <v>5.7</v>
      </c>
      <c r="M85" s="50">
        <v>19.5</v>
      </c>
      <c r="N85" s="50">
        <v>3.9</v>
      </c>
      <c r="O85" s="51">
        <v>0.36</v>
      </c>
    </row>
    <row r="86" spans="1:15" ht="25.5">
      <c r="A86" s="47" t="s">
        <v>144</v>
      </c>
      <c r="B86" s="52" t="s">
        <v>145</v>
      </c>
      <c r="C86" s="49" t="s">
        <v>42</v>
      </c>
      <c r="D86" s="50">
        <v>0.1</v>
      </c>
      <c r="E86" s="50">
        <v>0</v>
      </c>
      <c r="F86" s="50">
        <v>15.2</v>
      </c>
      <c r="G86" s="50">
        <v>61</v>
      </c>
      <c r="H86" s="50">
        <v>0</v>
      </c>
      <c r="I86" s="50">
        <v>2.8</v>
      </c>
      <c r="J86" s="50">
        <v>0</v>
      </c>
      <c r="K86" s="50">
        <v>0</v>
      </c>
      <c r="L86" s="50">
        <v>14.2</v>
      </c>
      <c r="M86" s="50">
        <v>4</v>
      </c>
      <c r="N86" s="50">
        <v>2</v>
      </c>
      <c r="O86" s="51">
        <v>0.4</v>
      </c>
    </row>
    <row r="87" spans="1:15" ht="26.25">
      <c r="A87" s="47"/>
      <c r="B87" s="48" t="s">
        <v>50</v>
      </c>
      <c r="C87" s="49"/>
      <c r="D87" s="53">
        <f>SUM(D84:D85)</f>
        <v>9.41</v>
      </c>
      <c r="E87" s="53">
        <f t="shared" ref="E87:O87" si="8">SUM(E84:E86)</f>
        <v>10.27</v>
      </c>
      <c r="F87" s="53">
        <f t="shared" si="8"/>
        <v>59.42</v>
      </c>
      <c r="G87" s="53">
        <f t="shared" si="8"/>
        <v>431.5</v>
      </c>
      <c r="H87" s="53">
        <f t="shared" si="8"/>
        <v>0.193</v>
      </c>
      <c r="I87" s="53">
        <f t="shared" si="8"/>
        <v>4.34</v>
      </c>
      <c r="J87" s="53">
        <f t="shared" si="8"/>
        <v>0.06</v>
      </c>
      <c r="K87" s="53">
        <f t="shared" si="8"/>
        <v>1.05</v>
      </c>
      <c r="L87" s="53">
        <f t="shared" si="8"/>
        <v>176.7</v>
      </c>
      <c r="M87" s="53">
        <f t="shared" si="8"/>
        <v>229.5</v>
      </c>
      <c r="N87" s="53">
        <f t="shared" si="8"/>
        <v>61.5</v>
      </c>
      <c r="O87" s="53">
        <f t="shared" si="8"/>
        <v>2</v>
      </c>
    </row>
    <row r="88" spans="1:15" ht="25.5">
      <c r="A88" s="47" t="s">
        <v>105</v>
      </c>
      <c r="B88" s="52" t="s">
        <v>106</v>
      </c>
      <c r="C88" s="49" t="s">
        <v>53</v>
      </c>
      <c r="D88" s="50">
        <v>0.8</v>
      </c>
      <c r="E88" s="50">
        <v>0.1</v>
      </c>
      <c r="F88" s="50">
        <v>4.3</v>
      </c>
      <c r="G88" s="50">
        <v>21</v>
      </c>
      <c r="H88" s="50">
        <v>1.2E-2</v>
      </c>
      <c r="I88" s="50">
        <v>1.218</v>
      </c>
      <c r="J88" s="50">
        <v>0</v>
      </c>
      <c r="K88" s="50">
        <v>0</v>
      </c>
      <c r="L88" s="50">
        <v>20.309999999999999</v>
      </c>
      <c r="M88" s="50">
        <v>0</v>
      </c>
      <c r="N88" s="50">
        <v>12.077999999999999</v>
      </c>
      <c r="O88" s="51">
        <v>0.76800000000000002</v>
      </c>
    </row>
    <row r="89" spans="1:15" ht="76.5">
      <c r="A89" s="47" t="s">
        <v>107</v>
      </c>
      <c r="B89" s="52" t="s">
        <v>185</v>
      </c>
      <c r="C89" s="49" t="s">
        <v>42</v>
      </c>
      <c r="D89" s="50">
        <v>1.7</v>
      </c>
      <c r="E89" s="50">
        <v>5.16</v>
      </c>
      <c r="F89" s="50">
        <v>7.44</v>
      </c>
      <c r="G89" s="50">
        <v>83.9</v>
      </c>
      <c r="H89" s="50">
        <v>0.06</v>
      </c>
      <c r="I89" s="50">
        <v>24.9</v>
      </c>
      <c r="J89" s="50">
        <v>0.02</v>
      </c>
      <c r="K89" s="50">
        <v>0.12</v>
      </c>
      <c r="L89" s="50">
        <v>45.26</v>
      </c>
      <c r="M89" s="50">
        <v>31.32</v>
      </c>
      <c r="N89" s="50">
        <v>15.48</v>
      </c>
      <c r="O89" s="51">
        <v>0.6</v>
      </c>
    </row>
    <row r="90" spans="1:15" ht="76.5">
      <c r="A90" s="47" t="s">
        <v>123</v>
      </c>
      <c r="B90" s="52" t="s">
        <v>124</v>
      </c>
      <c r="C90" s="49" t="s">
        <v>57</v>
      </c>
      <c r="D90" s="50">
        <v>10.32</v>
      </c>
      <c r="E90" s="50">
        <v>3.98</v>
      </c>
      <c r="F90" s="50">
        <v>9.1</v>
      </c>
      <c r="G90" s="50">
        <v>111.13</v>
      </c>
      <c r="H90" s="50">
        <v>6.4000000000000001E-2</v>
      </c>
      <c r="I90" s="50">
        <v>0.76800000000000002</v>
      </c>
      <c r="J90" s="50">
        <v>2.4E-2</v>
      </c>
      <c r="K90" s="50">
        <v>7.1999999999999995E-2</v>
      </c>
      <c r="L90" s="50">
        <v>29.128</v>
      </c>
      <c r="M90" s="50">
        <v>60.591999999999999</v>
      </c>
      <c r="N90" s="50">
        <v>30.68</v>
      </c>
      <c r="O90" s="51">
        <v>0.82399999999999995</v>
      </c>
    </row>
    <row r="91" spans="1:15" ht="25.5">
      <c r="A91" s="47" t="s">
        <v>111</v>
      </c>
      <c r="B91" s="52" t="s">
        <v>112</v>
      </c>
      <c r="C91" s="49" t="s">
        <v>59</v>
      </c>
      <c r="D91" s="50">
        <v>3.69</v>
      </c>
      <c r="E91" s="50">
        <v>6.08</v>
      </c>
      <c r="F91" s="50">
        <v>17.309999999999999</v>
      </c>
      <c r="G91" s="50">
        <v>204.6</v>
      </c>
      <c r="H91" s="50">
        <v>0.03</v>
      </c>
      <c r="I91" s="50">
        <v>0</v>
      </c>
      <c r="J91" s="50">
        <v>4.4999999999999998E-2</v>
      </c>
      <c r="K91" s="50">
        <v>0.28499999999999998</v>
      </c>
      <c r="L91" s="50">
        <v>5.0999999999999996</v>
      </c>
      <c r="M91" s="50">
        <v>70.8</v>
      </c>
      <c r="N91" s="50">
        <v>22.8</v>
      </c>
      <c r="O91" s="51">
        <v>0.52500000000000002</v>
      </c>
    </row>
    <row r="92" spans="1:15" ht="51">
      <c r="A92" s="47" t="s">
        <v>60</v>
      </c>
      <c r="B92" s="52" t="s">
        <v>61</v>
      </c>
      <c r="C92" s="49" t="s">
        <v>42</v>
      </c>
      <c r="D92" s="50">
        <v>0.5</v>
      </c>
      <c r="E92" s="50">
        <v>0</v>
      </c>
      <c r="F92" s="50">
        <v>27</v>
      </c>
      <c r="G92" s="50">
        <v>110</v>
      </c>
      <c r="H92" s="50">
        <v>0</v>
      </c>
      <c r="I92" s="50">
        <v>0.5</v>
      </c>
      <c r="J92" s="50">
        <v>0</v>
      </c>
      <c r="K92" s="50">
        <v>0</v>
      </c>
      <c r="L92" s="50">
        <v>28</v>
      </c>
      <c r="M92" s="50">
        <v>19</v>
      </c>
      <c r="N92" s="50">
        <v>7</v>
      </c>
      <c r="O92" s="51">
        <v>1.5</v>
      </c>
    </row>
    <row r="93" spans="1:15" ht="25.5">
      <c r="A93" s="47" t="s">
        <v>43</v>
      </c>
      <c r="B93" s="52" t="s">
        <v>44</v>
      </c>
      <c r="C93" s="49" t="s">
        <v>45</v>
      </c>
      <c r="D93" s="50">
        <v>2.37</v>
      </c>
      <c r="E93" s="50">
        <v>0.3</v>
      </c>
      <c r="F93" s="50">
        <v>14.76</v>
      </c>
      <c r="G93" s="50">
        <v>70.5</v>
      </c>
      <c r="H93" s="50">
        <v>0.06</v>
      </c>
      <c r="I93" s="50">
        <v>0</v>
      </c>
      <c r="J93" s="50">
        <v>0</v>
      </c>
      <c r="K93" s="50">
        <v>0</v>
      </c>
      <c r="L93" s="50">
        <v>6.9</v>
      </c>
      <c r="M93" s="50">
        <v>0</v>
      </c>
      <c r="N93" s="50">
        <v>0</v>
      </c>
      <c r="O93" s="51">
        <v>0.56999999999999995</v>
      </c>
    </row>
    <row r="94" spans="1:15" ht="25.5">
      <c r="A94" s="47" t="s">
        <v>62</v>
      </c>
      <c r="B94" s="52" t="s">
        <v>63</v>
      </c>
      <c r="C94" s="49" t="s">
        <v>45</v>
      </c>
      <c r="D94" s="50">
        <v>1.98</v>
      </c>
      <c r="E94" s="50">
        <v>0.36</v>
      </c>
      <c r="F94" s="50">
        <v>10.02</v>
      </c>
      <c r="G94" s="50">
        <v>52.2</v>
      </c>
      <c r="H94" s="50">
        <v>5.3999999999999999E-2</v>
      </c>
      <c r="I94" s="50">
        <v>0</v>
      </c>
      <c r="J94" s="50">
        <v>0</v>
      </c>
      <c r="K94" s="50">
        <v>0.42</v>
      </c>
      <c r="L94" s="50">
        <v>10.5</v>
      </c>
      <c r="M94" s="50">
        <v>47.4</v>
      </c>
      <c r="N94" s="50">
        <v>14.1</v>
      </c>
      <c r="O94" s="51">
        <v>1.17</v>
      </c>
    </row>
    <row r="95" spans="1:15" ht="26.25">
      <c r="A95" s="47"/>
      <c r="B95" s="48" t="s">
        <v>64</v>
      </c>
      <c r="C95" s="49"/>
      <c r="D95" s="53">
        <f>SUM(D88:D94)</f>
        <v>21.360000000000003</v>
      </c>
      <c r="E95" s="53">
        <f t="shared" ref="E95:O95" si="9">SUM(E88:E94)</f>
        <v>15.98</v>
      </c>
      <c r="F95" s="53">
        <f t="shared" si="9"/>
        <v>89.93</v>
      </c>
      <c r="G95" s="53">
        <f t="shared" si="9"/>
        <v>653.33000000000004</v>
      </c>
      <c r="H95" s="53">
        <f t="shared" si="9"/>
        <v>0.28000000000000003</v>
      </c>
      <c r="I95" s="53">
        <f t="shared" si="9"/>
        <v>27.385999999999999</v>
      </c>
      <c r="J95" s="53">
        <f t="shared" si="9"/>
        <v>8.8999999999999996E-2</v>
      </c>
      <c r="K95" s="53">
        <f t="shared" si="9"/>
        <v>0.89700000000000002</v>
      </c>
      <c r="L95" s="53">
        <f t="shared" si="9"/>
        <v>145.19799999999998</v>
      </c>
      <c r="M95" s="53">
        <f t="shared" si="9"/>
        <v>229.11199999999999</v>
      </c>
      <c r="N95" s="53">
        <f t="shared" si="9"/>
        <v>102.13799999999999</v>
      </c>
      <c r="O95" s="53">
        <f t="shared" si="9"/>
        <v>5.9569999999999999</v>
      </c>
    </row>
    <row r="96" spans="1:15" ht="25.5">
      <c r="A96" s="47" t="s">
        <v>113</v>
      </c>
      <c r="B96" s="52" t="s">
        <v>114</v>
      </c>
      <c r="C96" s="49" t="s">
        <v>42</v>
      </c>
      <c r="D96" s="50">
        <v>1.4</v>
      </c>
      <c r="E96" s="50">
        <v>0.2</v>
      </c>
      <c r="F96" s="50">
        <v>26.4</v>
      </c>
      <c r="G96" s="50">
        <v>120</v>
      </c>
      <c r="H96" s="50">
        <v>0.08</v>
      </c>
      <c r="I96" s="50">
        <v>80</v>
      </c>
      <c r="J96" s="50">
        <v>0.02</v>
      </c>
      <c r="K96" s="50">
        <v>0.4</v>
      </c>
      <c r="L96" s="50">
        <v>36</v>
      </c>
      <c r="M96" s="50">
        <v>26</v>
      </c>
      <c r="N96" s="50">
        <v>22</v>
      </c>
      <c r="O96" s="51">
        <v>0.6</v>
      </c>
    </row>
    <row r="97" spans="1:15" ht="102">
      <c r="A97" s="47" t="s">
        <v>115</v>
      </c>
      <c r="B97" s="52" t="s">
        <v>186</v>
      </c>
      <c r="C97" s="49" t="s">
        <v>117</v>
      </c>
      <c r="D97" s="50">
        <v>2.77</v>
      </c>
      <c r="E97" s="50">
        <v>5.23</v>
      </c>
      <c r="F97" s="50">
        <v>23.52</v>
      </c>
      <c r="G97" s="50">
        <v>152</v>
      </c>
      <c r="H97" s="50">
        <v>3.2000000000000001E-2</v>
      </c>
      <c r="I97" s="50">
        <v>0</v>
      </c>
      <c r="J97" s="50">
        <v>3.5999999999999997E-2</v>
      </c>
      <c r="K97" s="50">
        <v>0.48</v>
      </c>
      <c r="L97" s="50">
        <v>6.4</v>
      </c>
      <c r="M97" s="50">
        <v>23.468</v>
      </c>
      <c r="N97" s="50">
        <v>3.7320000000000002</v>
      </c>
      <c r="O97" s="51">
        <v>0.32</v>
      </c>
    </row>
    <row r="98" spans="1:15" s="6" customFormat="1" ht="27" thickBot="1">
      <c r="A98" s="54"/>
      <c r="B98" s="55" t="s">
        <v>69</v>
      </c>
      <c r="C98" s="56"/>
      <c r="D98" s="57">
        <f>SUM(D84:D97)</f>
        <v>65.81</v>
      </c>
      <c r="E98" s="57">
        <f t="shared" ref="E98:O98" si="10">SUM(E84:E97)</f>
        <v>57.930000000000007</v>
      </c>
      <c r="F98" s="57">
        <f t="shared" si="10"/>
        <v>348.62</v>
      </c>
      <c r="G98" s="57">
        <f t="shared" si="10"/>
        <v>2441.66</v>
      </c>
      <c r="H98" s="57">
        <f t="shared" si="10"/>
        <v>1.0580000000000003</v>
      </c>
      <c r="I98" s="57">
        <f t="shared" si="10"/>
        <v>143.452</v>
      </c>
      <c r="J98" s="57">
        <f t="shared" si="10"/>
        <v>0.35399999999999993</v>
      </c>
      <c r="K98" s="57">
        <f t="shared" si="10"/>
        <v>4.7740000000000009</v>
      </c>
      <c r="L98" s="57">
        <f t="shared" si="10"/>
        <v>686.19599999999991</v>
      </c>
      <c r="M98" s="57">
        <f t="shared" si="10"/>
        <v>966.69199999999989</v>
      </c>
      <c r="N98" s="57">
        <f t="shared" si="10"/>
        <v>353.00800000000004</v>
      </c>
      <c r="O98" s="57">
        <f t="shared" si="10"/>
        <v>16.834</v>
      </c>
    </row>
    <row r="99" spans="1:15" s="1" customFormat="1" ht="20.25">
      <c r="A99" s="33"/>
      <c r="B99" s="30"/>
      <c r="C99" s="31"/>
      <c r="D99" s="32"/>
      <c r="E99" s="32"/>
      <c r="F99" s="32"/>
      <c r="G99" s="32"/>
      <c r="H99" s="32"/>
      <c r="I99" s="32"/>
      <c r="J99" s="32"/>
      <c r="K99" s="32"/>
      <c r="L99" s="32"/>
      <c r="M99" s="32"/>
      <c r="N99" s="32"/>
      <c r="O99" s="32"/>
    </row>
    <row r="100" spans="1:15" s="1" customFormat="1" ht="26.25">
      <c r="A100" s="34" t="s">
        <v>0</v>
      </c>
      <c r="B100" s="35" t="s">
        <v>118</v>
      </c>
      <c r="C100" s="36"/>
      <c r="D100" s="37"/>
      <c r="E100" s="37"/>
      <c r="F100" s="37"/>
      <c r="G100" s="37"/>
      <c r="H100" s="37"/>
      <c r="I100" s="37"/>
      <c r="J100" s="37"/>
      <c r="K100" s="37"/>
      <c r="L100" s="37"/>
      <c r="M100" s="37"/>
      <c r="N100" s="37"/>
      <c r="O100" s="37"/>
    </row>
    <row r="101" spans="1:15" s="1" customFormat="1" ht="25.5">
      <c r="A101" s="137" t="s">
        <v>19</v>
      </c>
      <c r="B101" s="139" t="s">
        <v>21</v>
      </c>
      <c r="C101" s="36"/>
      <c r="D101" s="37"/>
      <c r="E101" s="37"/>
      <c r="F101" s="37"/>
      <c r="G101" s="37"/>
      <c r="H101" s="37"/>
      <c r="I101" s="37"/>
      <c r="J101" s="37"/>
      <c r="K101" s="37"/>
      <c r="L101" s="37"/>
      <c r="M101" s="37"/>
      <c r="N101" s="37"/>
      <c r="O101" s="37"/>
    </row>
    <row r="102" spans="1:15" s="1" customFormat="1" ht="26.25" thickBot="1">
      <c r="A102" s="138"/>
      <c r="B102" s="140"/>
      <c r="C102" s="36"/>
      <c r="D102" s="37"/>
      <c r="E102" s="37"/>
      <c r="F102" s="37"/>
      <c r="G102" s="37"/>
      <c r="H102" s="37"/>
      <c r="I102" s="37"/>
      <c r="J102" s="37"/>
      <c r="K102" s="37"/>
      <c r="L102" s="37"/>
      <c r="M102" s="37"/>
      <c r="N102" s="37"/>
      <c r="O102" s="37"/>
    </row>
    <row r="103" spans="1:15" s="3" customFormat="1" ht="33" customHeight="1">
      <c r="A103" s="141" t="s">
        <v>1</v>
      </c>
      <c r="B103" s="143" t="s">
        <v>2</v>
      </c>
      <c r="C103" s="145" t="s">
        <v>14</v>
      </c>
      <c r="D103" s="147" t="s">
        <v>7</v>
      </c>
      <c r="E103" s="147"/>
      <c r="F103" s="147"/>
      <c r="G103" s="147" t="s">
        <v>3</v>
      </c>
      <c r="H103" s="147" t="s">
        <v>4</v>
      </c>
      <c r="I103" s="147"/>
      <c r="J103" s="147"/>
      <c r="K103" s="147"/>
      <c r="L103" s="134" t="s">
        <v>5</v>
      </c>
      <c r="M103" s="135"/>
      <c r="N103" s="135"/>
      <c r="O103" s="136"/>
    </row>
    <row r="104" spans="1:15" s="4" customFormat="1" ht="53.25" thickBot="1">
      <c r="A104" s="142"/>
      <c r="B104" s="144"/>
      <c r="C104" s="146"/>
      <c r="D104" s="39" t="s">
        <v>8</v>
      </c>
      <c r="E104" s="39" t="s">
        <v>6</v>
      </c>
      <c r="F104" s="39" t="s">
        <v>9</v>
      </c>
      <c r="G104" s="148"/>
      <c r="H104" s="39" t="s">
        <v>10</v>
      </c>
      <c r="I104" s="39" t="s">
        <v>11</v>
      </c>
      <c r="J104" s="39" t="s">
        <v>15</v>
      </c>
      <c r="K104" s="39" t="s">
        <v>16</v>
      </c>
      <c r="L104" s="39" t="s">
        <v>12</v>
      </c>
      <c r="M104" s="40" t="s">
        <v>17</v>
      </c>
      <c r="N104" s="40" t="s">
        <v>18</v>
      </c>
      <c r="O104" s="41" t="s">
        <v>13</v>
      </c>
    </row>
    <row r="105" spans="1:15" s="4" customFormat="1" ht="26.25">
      <c r="A105" s="42" t="s">
        <v>24</v>
      </c>
      <c r="B105" s="43" t="s">
        <v>25</v>
      </c>
      <c r="C105" s="44" t="s">
        <v>26</v>
      </c>
      <c r="D105" s="45" t="s">
        <v>27</v>
      </c>
      <c r="E105" s="45" t="s">
        <v>28</v>
      </c>
      <c r="F105" s="45" t="s">
        <v>29</v>
      </c>
      <c r="G105" s="45" t="s">
        <v>30</v>
      </c>
      <c r="H105" s="45" t="s">
        <v>31</v>
      </c>
      <c r="I105" s="45" t="s">
        <v>32</v>
      </c>
      <c r="J105" s="45" t="s">
        <v>33</v>
      </c>
      <c r="K105" s="45" t="s">
        <v>34</v>
      </c>
      <c r="L105" s="45" t="s">
        <v>35</v>
      </c>
      <c r="M105" s="45" t="s">
        <v>36</v>
      </c>
      <c r="N105" s="45" t="s">
        <v>37</v>
      </c>
      <c r="O105" s="46" t="s">
        <v>38</v>
      </c>
    </row>
    <row r="106" spans="1:15" ht="26.25">
      <c r="A106" s="47"/>
      <c r="B106" s="48" t="s">
        <v>39</v>
      </c>
      <c r="C106" s="49"/>
      <c r="D106" s="50"/>
      <c r="E106" s="50"/>
      <c r="F106" s="50"/>
      <c r="G106" s="50"/>
      <c r="H106" s="50"/>
      <c r="I106" s="50"/>
      <c r="J106" s="50"/>
      <c r="K106" s="50"/>
      <c r="L106" s="50"/>
      <c r="M106" s="50"/>
      <c r="N106" s="50"/>
      <c r="O106" s="51"/>
    </row>
    <row r="107" spans="1:15" ht="51">
      <c r="A107" s="47" t="s">
        <v>40</v>
      </c>
      <c r="B107" s="52" t="s">
        <v>187</v>
      </c>
      <c r="C107" s="49" t="s">
        <v>42</v>
      </c>
      <c r="D107" s="50">
        <v>7.92</v>
      </c>
      <c r="E107" s="50">
        <v>7.98</v>
      </c>
      <c r="F107" s="50">
        <v>36.94</v>
      </c>
      <c r="G107" s="50">
        <v>292.26</v>
      </c>
      <c r="H107" s="50">
        <v>0.22</v>
      </c>
      <c r="I107" s="50">
        <v>1.46</v>
      </c>
      <c r="J107" s="50">
        <v>0</v>
      </c>
      <c r="K107" s="50">
        <v>0</v>
      </c>
      <c r="L107" s="50">
        <v>149.32</v>
      </c>
      <c r="M107" s="50">
        <v>0</v>
      </c>
      <c r="N107" s="50">
        <v>0.56000000000000005</v>
      </c>
      <c r="O107" s="51">
        <v>1.22</v>
      </c>
    </row>
    <row r="108" spans="1:15" ht="25.5">
      <c r="A108" s="47" t="s">
        <v>43</v>
      </c>
      <c r="B108" s="52" t="s">
        <v>44</v>
      </c>
      <c r="C108" s="49" t="s">
        <v>45</v>
      </c>
      <c r="D108" s="50">
        <v>2.37</v>
      </c>
      <c r="E108" s="50">
        <v>0.3</v>
      </c>
      <c r="F108" s="50">
        <v>14.76</v>
      </c>
      <c r="G108" s="50">
        <v>70.5</v>
      </c>
      <c r="H108" s="50">
        <v>0.06</v>
      </c>
      <c r="I108" s="50">
        <v>0</v>
      </c>
      <c r="J108" s="50">
        <v>0</v>
      </c>
      <c r="K108" s="50">
        <v>0</v>
      </c>
      <c r="L108" s="50">
        <v>6.9</v>
      </c>
      <c r="M108" s="50">
        <v>0</v>
      </c>
      <c r="N108" s="50">
        <v>0</v>
      </c>
      <c r="O108" s="51">
        <v>0.56999999999999995</v>
      </c>
    </row>
    <row r="109" spans="1:15" ht="25.5">
      <c r="A109" s="47" t="s">
        <v>48</v>
      </c>
      <c r="B109" s="52" t="s">
        <v>49</v>
      </c>
      <c r="C109" s="49" t="s">
        <v>42</v>
      </c>
      <c r="D109" s="50">
        <v>0.1</v>
      </c>
      <c r="E109" s="50">
        <v>0</v>
      </c>
      <c r="F109" s="50">
        <v>15</v>
      </c>
      <c r="G109" s="50">
        <v>60</v>
      </c>
      <c r="H109" s="50">
        <v>0</v>
      </c>
      <c r="I109" s="50">
        <v>0</v>
      </c>
      <c r="J109" s="50">
        <v>0</v>
      </c>
      <c r="K109" s="50">
        <v>0</v>
      </c>
      <c r="L109" s="50">
        <v>11</v>
      </c>
      <c r="M109" s="50">
        <v>3</v>
      </c>
      <c r="N109" s="50">
        <v>1</v>
      </c>
      <c r="O109" s="51">
        <v>0.3</v>
      </c>
    </row>
    <row r="110" spans="1:15" ht="26.25">
      <c r="A110" s="47"/>
      <c r="B110" s="48" t="s">
        <v>50</v>
      </c>
      <c r="C110" s="49"/>
      <c r="D110" s="50"/>
      <c r="E110" s="50"/>
      <c r="F110" s="50"/>
      <c r="G110" s="50"/>
      <c r="H110" s="50"/>
      <c r="I110" s="50"/>
      <c r="J110" s="50"/>
      <c r="K110" s="50"/>
      <c r="L110" s="50"/>
      <c r="M110" s="50"/>
      <c r="N110" s="50"/>
      <c r="O110" s="51"/>
    </row>
    <row r="111" spans="1:15" ht="25.5">
      <c r="A111" s="47" t="s">
        <v>119</v>
      </c>
      <c r="B111" s="52" t="s">
        <v>120</v>
      </c>
      <c r="C111" s="49" t="s">
        <v>53</v>
      </c>
      <c r="D111" s="50">
        <v>0.7</v>
      </c>
      <c r="E111" s="50">
        <v>0.06</v>
      </c>
      <c r="F111" s="50">
        <v>3.4</v>
      </c>
      <c r="G111" s="50">
        <v>17</v>
      </c>
      <c r="H111" s="50">
        <v>0.03</v>
      </c>
      <c r="I111" s="50">
        <v>0.61199999999999999</v>
      </c>
      <c r="J111" s="50">
        <v>0</v>
      </c>
      <c r="K111" s="50">
        <v>0</v>
      </c>
      <c r="L111" s="50">
        <v>14.7</v>
      </c>
      <c r="M111" s="50">
        <v>0</v>
      </c>
      <c r="N111" s="50">
        <v>20.687999999999999</v>
      </c>
      <c r="O111" s="51">
        <v>0.378</v>
      </c>
    </row>
    <row r="112" spans="1:15" ht="76.5">
      <c r="A112" s="47" t="s">
        <v>121</v>
      </c>
      <c r="B112" s="52" t="s">
        <v>122</v>
      </c>
      <c r="C112" s="49" t="s">
        <v>42</v>
      </c>
      <c r="D112" s="50">
        <v>2.2799999999999998</v>
      </c>
      <c r="E112" s="50">
        <v>4.34</v>
      </c>
      <c r="F112" s="50">
        <v>12.08</v>
      </c>
      <c r="G112" s="50">
        <v>97.08</v>
      </c>
      <c r="H112" s="50">
        <v>0.08</v>
      </c>
      <c r="I112" s="50">
        <v>13.68</v>
      </c>
      <c r="J112" s="50">
        <v>0</v>
      </c>
      <c r="K112" s="50">
        <v>0.08</v>
      </c>
      <c r="L112" s="50">
        <v>21.82</v>
      </c>
      <c r="M112" s="50">
        <v>45.1</v>
      </c>
      <c r="N112" s="50">
        <v>19.68</v>
      </c>
      <c r="O112" s="51">
        <v>0.78</v>
      </c>
    </row>
    <row r="113" spans="1:16" ht="25.5">
      <c r="A113" s="61">
        <v>407</v>
      </c>
      <c r="B113" s="52" t="s">
        <v>226</v>
      </c>
      <c r="C113" s="49">
        <v>240</v>
      </c>
      <c r="D113" s="50">
        <v>20.88</v>
      </c>
      <c r="E113" s="50">
        <v>22.94</v>
      </c>
      <c r="F113" s="50">
        <v>29.97</v>
      </c>
      <c r="G113" s="50">
        <v>358.68</v>
      </c>
      <c r="H113" s="50">
        <v>6.4000000000000001E-2</v>
      </c>
      <c r="I113" s="50">
        <v>0.76800000000000002</v>
      </c>
      <c r="J113" s="50">
        <v>2.4E-2</v>
      </c>
      <c r="K113" s="50">
        <v>7.1999999999999995E-2</v>
      </c>
      <c r="L113" s="50">
        <v>29.128</v>
      </c>
      <c r="M113" s="50">
        <v>60.591999999999999</v>
      </c>
      <c r="N113" s="50">
        <v>30.68</v>
      </c>
      <c r="O113" s="51">
        <v>0.82399999999999995</v>
      </c>
    </row>
    <row r="114" spans="1:16" ht="25.5">
      <c r="A114" s="47" t="s">
        <v>83</v>
      </c>
      <c r="B114" s="52" t="s">
        <v>84</v>
      </c>
      <c r="C114" s="49" t="s">
        <v>42</v>
      </c>
      <c r="D114" s="50">
        <v>0.3</v>
      </c>
      <c r="E114" s="50">
        <v>0.2</v>
      </c>
      <c r="F114" s="50">
        <v>20.2</v>
      </c>
      <c r="G114" s="50">
        <v>81</v>
      </c>
      <c r="H114" s="50">
        <v>0.04</v>
      </c>
      <c r="I114" s="50">
        <v>1.48</v>
      </c>
      <c r="J114" s="50">
        <v>0.22</v>
      </c>
      <c r="K114" s="50">
        <v>2.04</v>
      </c>
      <c r="L114" s="50">
        <v>68.739999999999995</v>
      </c>
      <c r="M114" s="50">
        <v>54.02</v>
      </c>
      <c r="N114" s="50">
        <v>40.86</v>
      </c>
      <c r="O114" s="51">
        <v>1.24</v>
      </c>
    </row>
    <row r="115" spans="1:16" ht="25.5">
      <c r="A115" s="47" t="s">
        <v>43</v>
      </c>
      <c r="B115" s="52" t="s">
        <v>44</v>
      </c>
      <c r="C115" s="49" t="s">
        <v>45</v>
      </c>
      <c r="D115" s="50">
        <v>2.37</v>
      </c>
      <c r="E115" s="50">
        <v>0.3</v>
      </c>
      <c r="F115" s="50">
        <v>14.76</v>
      </c>
      <c r="G115" s="50">
        <v>70.5</v>
      </c>
      <c r="H115" s="50">
        <v>0.06</v>
      </c>
      <c r="I115" s="50">
        <v>0</v>
      </c>
      <c r="J115" s="50">
        <v>0</v>
      </c>
      <c r="K115" s="50">
        <v>0</v>
      </c>
      <c r="L115" s="50">
        <v>6.9</v>
      </c>
      <c r="M115" s="50">
        <v>0</v>
      </c>
      <c r="N115" s="50">
        <v>0</v>
      </c>
      <c r="O115" s="51">
        <v>0.56999999999999995</v>
      </c>
    </row>
    <row r="116" spans="1:16" ht="25.5">
      <c r="A116" s="47" t="s">
        <v>62</v>
      </c>
      <c r="B116" s="52" t="s">
        <v>63</v>
      </c>
      <c r="C116" s="49" t="s">
        <v>45</v>
      </c>
      <c r="D116" s="50">
        <v>1.98</v>
      </c>
      <c r="E116" s="50">
        <v>0.36</v>
      </c>
      <c r="F116" s="50">
        <v>10.02</v>
      </c>
      <c r="G116" s="50">
        <v>52.2</v>
      </c>
      <c r="H116" s="50">
        <v>5.3999999999999999E-2</v>
      </c>
      <c r="I116" s="50">
        <v>0</v>
      </c>
      <c r="J116" s="50">
        <v>0</v>
      </c>
      <c r="K116" s="50">
        <v>0.42</v>
      </c>
      <c r="L116" s="50">
        <v>10.5</v>
      </c>
      <c r="M116" s="50">
        <v>47.4</v>
      </c>
      <c r="N116" s="50">
        <v>14.1</v>
      </c>
      <c r="O116" s="51">
        <v>1.17</v>
      </c>
    </row>
    <row r="117" spans="1:16" ht="26.25">
      <c r="A117" s="47"/>
      <c r="B117" s="48" t="s">
        <v>64</v>
      </c>
      <c r="C117" s="49"/>
      <c r="D117" s="53">
        <f t="shared" ref="D117:O117" si="11">SUM(D111:D116)</f>
        <v>28.51</v>
      </c>
      <c r="E117" s="53">
        <f t="shared" si="11"/>
        <v>28.2</v>
      </c>
      <c r="F117" s="53">
        <f t="shared" si="11"/>
        <v>90.43</v>
      </c>
      <c r="G117" s="53">
        <f t="shared" si="11"/>
        <v>676.46</v>
      </c>
      <c r="H117" s="53">
        <f t="shared" si="11"/>
        <v>0.32800000000000001</v>
      </c>
      <c r="I117" s="53">
        <f t="shared" si="11"/>
        <v>16.54</v>
      </c>
      <c r="J117" s="53">
        <f t="shared" si="11"/>
        <v>0.24399999999999999</v>
      </c>
      <c r="K117" s="53">
        <f t="shared" si="11"/>
        <v>2.6120000000000001</v>
      </c>
      <c r="L117" s="53">
        <f t="shared" si="11"/>
        <v>151.78799999999998</v>
      </c>
      <c r="M117" s="53">
        <f t="shared" si="11"/>
        <v>207.11200000000002</v>
      </c>
      <c r="N117" s="53">
        <f t="shared" si="11"/>
        <v>126.008</v>
      </c>
      <c r="O117" s="53">
        <f t="shared" si="11"/>
        <v>4.9619999999999997</v>
      </c>
    </row>
    <row r="118" spans="1:16" ht="102">
      <c r="A118" s="47" t="s">
        <v>65</v>
      </c>
      <c r="B118" s="52" t="s">
        <v>66</v>
      </c>
      <c r="C118" s="49" t="s">
        <v>42</v>
      </c>
      <c r="D118" s="50">
        <v>1.4</v>
      </c>
      <c r="E118" s="50">
        <v>0</v>
      </c>
      <c r="F118" s="50">
        <v>29</v>
      </c>
      <c r="G118" s="50">
        <v>122</v>
      </c>
      <c r="H118" s="50">
        <v>0</v>
      </c>
      <c r="I118" s="50">
        <v>0</v>
      </c>
      <c r="J118" s="50">
        <v>0</v>
      </c>
      <c r="K118" s="50">
        <v>0</v>
      </c>
      <c r="L118" s="50">
        <v>1</v>
      </c>
      <c r="M118" s="50">
        <v>0</v>
      </c>
      <c r="N118" s="50">
        <v>0</v>
      </c>
      <c r="O118" s="51">
        <v>0.1</v>
      </c>
    </row>
    <row r="119" spans="1:16" ht="153">
      <c r="A119" s="47" t="s">
        <v>125</v>
      </c>
      <c r="B119" s="52" t="s">
        <v>229</v>
      </c>
      <c r="C119" s="49">
        <v>100</v>
      </c>
      <c r="D119" s="50">
        <v>6.27</v>
      </c>
      <c r="E119" s="50">
        <v>8.06</v>
      </c>
      <c r="F119" s="50">
        <v>46.47</v>
      </c>
      <c r="G119" s="50">
        <v>334.67</v>
      </c>
      <c r="H119" s="50">
        <v>9.6000000000000002E-2</v>
      </c>
      <c r="I119" s="50">
        <v>0</v>
      </c>
      <c r="J119" s="50">
        <v>0</v>
      </c>
      <c r="K119" s="50">
        <v>0.79800000000000004</v>
      </c>
      <c r="L119" s="50">
        <v>11.46</v>
      </c>
      <c r="M119" s="50">
        <v>48.756</v>
      </c>
      <c r="N119" s="50">
        <v>9.09</v>
      </c>
      <c r="O119" s="51">
        <v>0.68400000000000005</v>
      </c>
    </row>
    <row r="120" spans="1:16" s="6" customFormat="1" ht="27" thickBot="1">
      <c r="A120" s="54"/>
      <c r="B120" s="55" t="s">
        <v>69</v>
      </c>
      <c r="C120" s="56"/>
      <c r="D120" s="57">
        <f>SUM(D107:D119)</f>
        <v>75.08</v>
      </c>
      <c r="E120" s="57">
        <f t="shared" ref="E120:O120" si="12">SUM(E107:E119)</f>
        <v>72.740000000000009</v>
      </c>
      <c r="F120" s="57">
        <f t="shared" si="12"/>
        <v>323.02999999999997</v>
      </c>
      <c r="G120" s="57">
        <f t="shared" si="12"/>
        <v>2232.35</v>
      </c>
      <c r="H120" s="57">
        <f t="shared" si="12"/>
        <v>1.0320000000000003</v>
      </c>
      <c r="I120" s="57">
        <f t="shared" si="12"/>
        <v>34.54</v>
      </c>
      <c r="J120" s="57">
        <f t="shared" si="12"/>
        <v>0.48799999999999999</v>
      </c>
      <c r="K120" s="57">
        <f t="shared" si="12"/>
        <v>6.0220000000000002</v>
      </c>
      <c r="L120" s="57">
        <f t="shared" si="12"/>
        <v>483.25599999999991</v>
      </c>
      <c r="M120" s="57">
        <f t="shared" si="12"/>
        <v>465.98</v>
      </c>
      <c r="N120" s="57">
        <f t="shared" si="12"/>
        <v>262.666</v>
      </c>
      <c r="O120" s="57">
        <f t="shared" si="12"/>
        <v>12.797999999999998</v>
      </c>
    </row>
    <row r="121" spans="1:16" s="1" customFormat="1" ht="20.25">
      <c r="A121" s="33"/>
      <c r="B121" s="30"/>
      <c r="C121" s="31"/>
      <c r="D121" s="32"/>
      <c r="E121" s="32"/>
      <c r="F121" s="32"/>
      <c r="G121" s="32"/>
      <c r="H121" s="32"/>
      <c r="I121" s="32"/>
      <c r="J121" s="32"/>
      <c r="K121" s="32"/>
      <c r="L121" s="32"/>
      <c r="M121" s="32"/>
      <c r="N121" s="32"/>
      <c r="O121" s="32"/>
    </row>
    <row r="122" spans="1:16" s="1" customFormat="1" ht="26.25">
      <c r="A122" s="34" t="s">
        <v>0</v>
      </c>
      <c r="B122" s="35" t="s">
        <v>127</v>
      </c>
      <c r="C122" s="36"/>
      <c r="D122" s="37"/>
      <c r="E122" s="37"/>
      <c r="F122" s="37"/>
      <c r="G122" s="37"/>
      <c r="H122" s="37"/>
      <c r="I122" s="37"/>
      <c r="J122" s="37"/>
      <c r="K122" s="37"/>
      <c r="L122" s="37"/>
      <c r="M122" s="37"/>
      <c r="N122" s="37"/>
      <c r="O122" s="37"/>
      <c r="P122" s="35"/>
    </row>
    <row r="123" spans="1:16" s="1" customFormat="1" ht="25.5">
      <c r="A123" s="137" t="s">
        <v>19</v>
      </c>
      <c r="B123" s="139" t="s">
        <v>21</v>
      </c>
      <c r="C123" s="36"/>
      <c r="D123" s="37"/>
      <c r="E123" s="37"/>
      <c r="F123" s="37"/>
      <c r="G123" s="37"/>
      <c r="H123" s="37"/>
      <c r="I123" s="37"/>
      <c r="J123" s="37"/>
      <c r="K123" s="37"/>
      <c r="L123" s="37"/>
      <c r="M123" s="37"/>
      <c r="N123" s="37"/>
      <c r="O123" s="37"/>
      <c r="P123" s="35"/>
    </row>
    <row r="124" spans="1:16" s="1" customFormat="1" ht="26.25" thickBot="1">
      <c r="A124" s="138"/>
      <c r="B124" s="140"/>
      <c r="C124" s="36"/>
      <c r="D124" s="37"/>
      <c r="E124" s="37"/>
      <c r="F124" s="37"/>
      <c r="G124" s="37"/>
      <c r="H124" s="37"/>
      <c r="I124" s="37"/>
      <c r="J124" s="37"/>
      <c r="K124" s="37"/>
      <c r="L124" s="37"/>
      <c r="M124" s="37"/>
      <c r="N124" s="37"/>
      <c r="O124" s="37"/>
      <c r="P124" s="35"/>
    </row>
    <row r="125" spans="1:16" s="3" customFormat="1" ht="33" customHeight="1">
      <c r="A125" s="141" t="s">
        <v>1</v>
      </c>
      <c r="B125" s="143" t="s">
        <v>2</v>
      </c>
      <c r="C125" s="145" t="s">
        <v>14</v>
      </c>
      <c r="D125" s="147" t="s">
        <v>7</v>
      </c>
      <c r="E125" s="147"/>
      <c r="F125" s="147"/>
      <c r="G125" s="147" t="s">
        <v>3</v>
      </c>
      <c r="H125" s="147" t="s">
        <v>4</v>
      </c>
      <c r="I125" s="147"/>
      <c r="J125" s="147"/>
      <c r="K125" s="147"/>
      <c r="L125" s="134" t="s">
        <v>5</v>
      </c>
      <c r="M125" s="135"/>
      <c r="N125" s="135"/>
      <c r="O125" s="136"/>
      <c r="P125" s="58"/>
    </row>
    <row r="126" spans="1:16" s="4" customFormat="1" ht="53.25" thickBot="1">
      <c r="A126" s="142"/>
      <c r="B126" s="144"/>
      <c r="C126" s="146"/>
      <c r="D126" s="39" t="s">
        <v>8</v>
      </c>
      <c r="E126" s="39" t="s">
        <v>6</v>
      </c>
      <c r="F126" s="39" t="s">
        <v>9</v>
      </c>
      <c r="G126" s="148"/>
      <c r="H126" s="39" t="s">
        <v>10</v>
      </c>
      <c r="I126" s="39" t="s">
        <v>11</v>
      </c>
      <c r="J126" s="39" t="s">
        <v>15</v>
      </c>
      <c r="K126" s="39" t="s">
        <v>16</v>
      </c>
      <c r="L126" s="39" t="s">
        <v>12</v>
      </c>
      <c r="M126" s="40" t="s">
        <v>17</v>
      </c>
      <c r="N126" s="40" t="s">
        <v>18</v>
      </c>
      <c r="O126" s="41" t="s">
        <v>13</v>
      </c>
      <c r="P126" s="59"/>
    </row>
    <row r="127" spans="1:16" s="4" customFormat="1" ht="26.25">
      <c r="A127" s="42" t="s">
        <v>24</v>
      </c>
      <c r="B127" s="43" t="s">
        <v>25</v>
      </c>
      <c r="C127" s="44" t="s">
        <v>26</v>
      </c>
      <c r="D127" s="45" t="s">
        <v>27</v>
      </c>
      <c r="E127" s="45" t="s">
        <v>28</v>
      </c>
      <c r="F127" s="45" t="s">
        <v>29</v>
      </c>
      <c r="G127" s="45" t="s">
        <v>30</v>
      </c>
      <c r="H127" s="45" t="s">
        <v>31</v>
      </c>
      <c r="I127" s="45" t="s">
        <v>32</v>
      </c>
      <c r="J127" s="45" t="s">
        <v>33</v>
      </c>
      <c r="K127" s="45" t="s">
        <v>34</v>
      </c>
      <c r="L127" s="45" t="s">
        <v>35</v>
      </c>
      <c r="M127" s="45" t="s">
        <v>36</v>
      </c>
      <c r="N127" s="45" t="s">
        <v>37</v>
      </c>
      <c r="O127" s="46" t="s">
        <v>38</v>
      </c>
      <c r="P127" s="59"/>
    </row>
    <row r="128" spans="1:16" ht="26.25">
      <c r="A128" s="47"/>
      <c r="B128" s="48" t="s">
        <v>39</v>
      </c>
      <c r="C128" s="49"/>
      <c r="D128" s="50"/>
      <c r="E128" s="50"/>
      <c r="F128" s="50"/>
      <c r="G128" s="50"/>
      <c r="H128" s="50"/>
      <c r="I128" s="50"/>
      <c r="J128" s="50"/>
      <c r="K128" s="50"/>
      <c r="L128" s="50"/>
      <c r="M128" s="50"/>
      <c r="N128" s="50"/>
      <c r="O128" s="51"/>
      <c r="P128" s="60"/>
    </row>
    <row r="129" spans="1:16" ht="51">
      <c r="A129" s="47" t="s">
        <v>71</v>
      </c>
      <c r="B129" s="52" t="s">
        <v>72</v>
      </c>
      <c r="C129" s="49" t="s">
        <v>59</v>
      </c>
      <c r="D129" s="50">
        <v>10.82</v>
      </c>
      <c r="E129" s="50">
        <v>15.36</v>
      </c>
      <c r="F129" s="50">
        <v>5.64</v>
      </c>
      <c r="G129" s="50">
        <v>204.54</v>
      </c>
      <c r="H129" s="50">
        <v>0.16500000000000001</v>
      </c>
      <c r="I129" s="50">
        <v>8.0250000000000004</v>
      </c>
      <c r="J129" s="50">
        <v>0.18</v>
      </c>
      <c r="K129" s="50">
        <v>0.42</v>
      </c>
      <c r="L129" s="50">
        <v>112.545</v>
      </c>
      <c r="M129" s="50">
        <v>150.57</v>
      </c>
      <c r="N129" s="50">
        <v>18.225000000000001</v>
      </c>
      <c r="O129" s="51">
        <v>1.77</v>
      </c>
      <c r="P129" s="60"/>
    </row>
    <row r="130" spans="1:16" ht="25.5">
      <c r="A130" s="47" t="s">
        <v>73</v>
      </c>
      <c r="B130" s="52" t="s">
        <v>74</v>
      </c>
      <c r="C130" s="49" t="s">
        <v>45</v>
      </c>
      <c r="D130" s="50">
        <v>2.25</v>
      </c>
      <c r="E130" s="50">
        <v>0.87</v>
      </c>
      <c r="F130" s="50">
        <v>15.42</v>
      </c>
      <c r="G130" s="50">
        <v>78.599999999999994</v>
      </c>
      <c r="H130" s="50">
        <v>3.3000000000000002E-2</v>
      </c>
      <c r="I130" s="50">
        <v>0</v>
      </c>
      <c r="J130" s="50">
        <v>0</v>
      </c>
      <c r="K130" s="50">
        <v>0.51</v>
      </c>
      <c r="L130" s="50">
        <v>5.7</v>
      </c>
      <c r="M130" s="50">
        <v>19.5</v>
      </c>
      <c r="N130" s="50">
        <v>3.9</v>
      </c>
      <c r="O130" s="51">
        <v>0.36</v>
      </c>
      <c r="P130" s="60"/>
    </row>
    <row r="131" spans="1:16" ht="25.5">
      <c r="A131" s="47" t="s">
        <v>48</v>
      </c>
      <c r="B131" s="52" t="s">
        <v>49</v>
      </c>
      <c r="C131" s="49" t="s">
        <v>42</v>
      </c>
      <c r="D131" s="50">
        <v>0.1</v>
      </c>
      <c r="E131" s="50">
        <v>0</v>
      </c>
      <c r="F131" s="50">
        <v>15</v>
      </c>
      <c r="G131" s="50">
        <v>60</v>
      </c>
      <c r="H131" s="50">
        <v>0</v>
      </c>
      <c r="I131" s="50">
        <v>0</v>
      </c>
      <c r="J131" s="50">
        <v>0</v>
      </c>
      <c r="K131" s="50">
        <v>0</v>
      </c>
      <c r="L131" s="50">
        <v>11</v>
      </c>
      <c r="M131" s="50">
        <v>3</v>
      </c>
      <c r="N131" s="50">
        <v>1</v>
      </c>
      <c r="O131" s="51">
        <v>0.3</v>
      </c>
      <c r="P131" s="60"/>
    </row>
    <row r="132" spans="1:16" ht="26.25">
      <c r="A132" s="47"/>
      <c r="B132" s="48" t="s">
        <v>50</v>
      </c>
      <c r="C132" s="49"/>
      <c r="D132" s="53">
        <f t="shared" ref="D132:O132" si="13">SUM(D129:D130)</f>
        <v>13.07</v>
      </c>
      <c r="E132" s="53">
        <f t="shared" si="13"/>
        <v>16.23</v>
      </c>
      <c r="F132" s="53">
        <f t="shared" si="13"/>
        <v>21.06</v>
      </c>
      <c r="G132" s="53">
        <f t="shared" si="13"/>
        <v>283.14</v>
      </c>
      <c r="H132" s="53">
        <f t="shared" si="13"/>
        <v>0.19800000000000001</v>
      </c>
      <c r="I132" s="53">
        <f t="shared" si="13"/>
        <v>8.0250000000000004</v>
      </c>
      <c r="J132" s="53">
        <f t="shared" si="13"/>
        <v>0.18</v>
      </c>
      <c r="K132" s="53">
        <f t="shared" si="13"/>
        <v>0.92999999999999994</v>
      </c>
      <c r="L132" s="53">
        <f t="shared" si="13"/>
        <v>118.245</v>
      </c>
      <c r="M132" s="53">
        <f t="shared" si="13"/>
        <v>170.07</v>
      </c>
      <c r="N132" s="53">
        <f t="shared" si="13"/>
        <v>22.125</v>
      </c>
      <c r="O132" s="53">
        <f t="shared" si="13"/>
        <v>2.13</v>
      </c>
      <c r="P132" s="60"/>
    </row>
    <row r="133" spans="1:16" ht="25.5">
      <c r="A133" s="47" t="s">
        <v>91</v>
      </c>
      <c r="B133" s="52" t="s">
        <v>92</v>
      </c>
      <c r="C133" s="49" t="s">
        <v>53</v>
      </c>
      <c r="D133" s="50">
        <v>0.48</v>
      </c>
      <c r="E133" s="50">
        <v>0.06</v>
      </c>
      <c r="F133" s="50">
        <v>1.02</v>
      </c>
      <c r="G133" s="50">
        <v>7.8</v>
      </c>
      <c r="H133" s="50">
        <v>1.2E-2</v>
      </c>
      <c r="I133" s="50">
        <v>3</v>
      </c>
      <c r="J133" s="50">
        <v>0</v>
      </c>
      <c r="K133" s="50">
        <v>0</v>
      </c>
      <c r="L133" s="50">
        <v>13.8</v>
      </c>
      <c r="M133" s="50">
        <v>0</v>
      </c>
      <c r="N133" s="50">
        <v>0</v>
      </c>
      <c r="O133" s="51">
        <v>0.36</v>
      </c>
      <c r="P133" s="60"/>
    </row>
    <row r="134" spans="1:16" ht="76.5">
      <c r="A134" s="47" t="s">
        <v>131</v>
      </c>
      <c r="B134" s="52" t="s">
        <v>132</v>
      </c>
      <c r="C134" s="49" t="s">
        <v>42</v>
      </c>
      <c r="D134" s="50">
        <v>1.9</v>
      </c>
      <c r="E134" s="50">
        <v>2.12</v>
      </c>
      <c r="F134" s="50">
        <v>12.04</v>
      </c>
      <c r="G134" s="50">
        <v>75.5</v>
      </c>
      <c r="H134" s="50">
        <v>0.08</v>
      </c>
      <c r="I134" s="50">
        <v>9.24</v>
      </c>
      <c r="J134" s="50">
        <v>0</v>
      </c>
      <c r="K134" s="50">
        <v>0.06</v>
      </c>
      <c r="L134" s="50">
        <v>18.239999999999998</v>
      </c>
      <c r="M134" s="50">
        <v>31.36</v>
      </c>
      <c r="N134" s="50">
        <v>12.16</v>
      </c>
      <c r="O134" s="51">
        <v>0.62</v>
      </c>
      <c r="P134" s="60"/>
    </row>
    <row r="135" spans="1:16" ht="76.5">
      <c r="A135" s="61">
        <v>381</v>
      </c>
      <c r="B135" s="52" t="s">
        <v>227</v>
      </c>
      <c r="C135" s="49" t="s">
        <v>57</v>
      </c>
      <c r="D135" s="50">
        <v>14.1</v>
      </c>
      <c r="E135" s="50">
        <v>26.99</v>
      </c>
      <c r="F135" s="50">
        <v>9.85</v>
      </c>
      <c r="G135" s="50">
        <v>176.2</v>
      </c>
      <c r="H135" s="50">
        <v>3.2000000000000001E-2</v>
      </c>
      <c r="I135" s="50">
        <v>1.768</v>
      </c>
      <c r="J135" s="50">
        <v>0</v>
      </c>
      <c r="K135" s="50">
        <v>5.6000000000000001E-2</v>
      </c>
      <c r="L135" s="50">
        <v>17.408000000000001</v>
      </c>
      <c r="M135" s="50">
        <v>16.943999999999999</v>
      </c>
      <c r="N135" s="50">
        <v>4.944</v>
      </c>
      <c r="O135" s="51">
        <v>0.248</v>
      </c>
      <c r="P135" s="60"/>
    </row>
    <row r="136" spans="1:16" ht="25.5">
      <c r="A136" s="47" t="s">
        <v>133</v>
      </c>
      <c r="B136" s="52" t="s">
        <v>230</v>
      </c>
      <c r="C136" s="49" t="s">
        <v>59</v>
      </c>
      <c r="D136" s="50">
        <v>3.33</v>
      </c>
      <c r="E136" s="50">
        <v>6.96</v>
      </c>
      <c r="F136" s="50">
        <v>11.52</v>
      </c>
      <c r="G136" s="50">
        <v>123.73</v>
      </c>
      <c r="H136" s="50">
        <v>0.24</v>
      </c>
      <c r="I136" s="50">
        <v>0</v>
      </c>
      <c r="J136" s="50">
        <v>0</v>
      </c>
      <c r="K136" s="50">
        <v>0</v>
      </c>
      <c r="L136" s="50">
        <v>20.46</v>
      </c>
      <c r="M136" s="50">
        <v>0</v>
      </c>
      <c r="N136" s="50">
        <v>1.0349999999999999</v>
      </c>
      <c r="O136" s="51">
        <v>1.575</v>
      </c>
      <c r="P136" s="60"/>
    </row>
    <row r="137" spans="1:16" ht="51">
      <c r="A137" s="47" t="s">
        <v>96</v>
      </c>
      <c r="B137" s="52" t="s">
        <v>97</v>
      </c>
      <c r="C137" s="49" t="s">
        <v>42</v>
      </c>
      <c r="D137" s="50">
        <v>0.7</v>
      </c>
      <c r="E137" s="50">
        <v>0.3</v>
      </c>
      <c r="F137" s="50">
        <v>22.8</v>
      </c>
      <c r="G137" s="50">
        <v>97</v>
      </c>
      <c r="H137" s="50">
        <v>0</v>
      </c>
      <c r="I137" s="50">
        <v>70</v>
      </c>
      <c r="J137" s="50">
        <v>0</v>
      </c>
      <c r="K137" s="50">
        <v>0</v>
      </c>
      <c r="L137" s="50">
        <v>12</v>
      </c>
      <c r="M137" s="50">
        <v>3</v>
      </c>
      <c r="N137" s="50">
        <v>3</v>
      </c>
      <c r="O137" s="51">
        <v>1.5</v>
      </c>
      <c r="P137" s="60"/>
    </row>
    <row r="138" spans="1:16" ht="25.5">
      <c r="A138" s="47" t="s">
        <v>43</v>
      </c>
      <c r="B138" s="52" t="s">
        <v>44</v>
      </c>
      <c r="C138" s="49" t="s">
        <v>45</v>
      </c>
      <c r="D138" s="50">
        <v>2.37</v>
      </c>
      <c r="E138" s="50">
        <v>0.3</v>
      </c>
      <c r="F138" s="50">
        <v>14.76</v>
      </c>
      <c r="G138" s="50">
        <v>70.5</v>
      </c>
      <c r="H138" s="50">
        <v>0.06</v>
      </c>
      <c r="I138" s="50">
        <v>0</v>
      </c>
      <c r="J138" s="50">
        <v>0</v>
      </c>
      <c r="K138" s="50">
        <v>0</v>
      </c>
      <c r="L138" s="50">
        <v>6.9</v>
      </c>
      <c r="M138" s="50">
        <v>0</v>
      </c>
      <c r="N138" s="50">
        <v>0</v>
      </c>
      <c r="O138" s="51">
        <v>0.56999999999999995</v>
      </c>
      <c r="P138" s="60"/>
    </row>
    <row r="139" spans="1:16" ht="25.5">
      <c r="A139" s="47" t="s">
        <v>62</v>
      </c>
      <c r="B139" s="52" t="s">
        <v>63</v>
      </c>
      <c r="C139" s="49" t="s">
        <v>45</v>
      </c>
      <c r="D139" s="50">
        <v>1.98</v>
      </c>
      <c r="E139" s="50">
        <v>0.36</v>
      </c>
      <c r="F139" s="50">
        <v>10.02</v>
      </c>
      <c r="G139" s="50">
        <v>52.2</v>
      </c>
      <c r="H139" s="50">
        <v>5.3999999999999999E-2</v>
      </c>
      <c r="I139" s="50">
        <v>0</v>
      </c>
      <c r="J139" s="50">
        <v>0</v>
      </c>
      <c r="K139" s="50">
        <v>0.42</v>
      </c>
      <c r="L139" s="50">
        <v>10.5</v>
      </c>
      <c r="M139" s="50">
        <v>47.4</v>
      </c>
      <c r="N139" s="50">
        <v>14.1</v>
      </c>
      <c r="O139" s="51">
        <v>1.17</v>
      </c>
      <c r="P139" s="60"/>
    </row>
    <row r="140" spans="1:16" s="6" customFormat="1" ht="27" thickBot="1">
      <c r="A140" s="54"/>
      <c r="B140" s="55" t="s">
        <v>69</v>
      </c>
      <c r="C140" s="56"/>
      <c r="D140" s="57">
        <f>SUM(D129:D139)</f>
        <v>51.099999999999994</v>
      </c>
      <c r="E140" s="57">
        <f t="shared" ref="E140:N140" si="14">SUM(E129:E139)</f>
        <v>69.549999999999983</v>
      </c>
      <c r="F140" s="57">
        <f t="shared" si="14"/>
        <v>139.13</v>
      </c>
      <c r="G140" s="57">
        <f t="shared" si="14"/>
        <v>1229.21</v>
      </c>
      <c r="H140" s="57">
        <f t="shared" si="14"/>
        <v>0.87400000000000011</v>
      </c>
      <c r="I140" s="57">
        <f t="shared" si="14"/>
        <v>100.05799999999999</v>
      </c>
      <c r="J140" s="57">
        <f t="shared" si="14"/>
        <v>0.36</v>
      </c>
      <c r="K140" s="57">
        <f t="shared" si="14"/>
        <v>2.3959999999999999</v>
      </c>
      <c r="L140" s="57">
        <f t="shared" si="14"/>
        <v>346.798</v>
      </c>
      <c r="M140" s="57">
        <f t="shared" si="14"/>
        <v>441.84399999999999</v>
      </c>
      <c r="N140" s="57">
        <f t="shared" si="14"/>
        <v>80.48899999999999</v>
      </c>
      <c r="O140" s="57">
        <f>SUM(O129:O139)</f>
        <v>10.603</v>
      </c>
      <c r="P140" s="62"/>
    </row>
    <row r="141" spans="1:16" s="1" customFormat="1" ht="25.5">
      <c r="A141" s="63"/>
      <c r="B141" s="35"/>
      <c r="C141" s="36"/>
      <c r="D141" s="64">
        <f>D133+D134+D135+D136+D137+D138+D139</f>
        <v>24.860000000000003</v>
      </c>
      <c r="E141" s="64">
        <f t="shared" ref="E141:O141" si="15">E133+E134+E135+E136+E137+E138+E139</f>
        <v>37.089999999999989</v>
      </c>
      <c r="F141" s="64">
        <f t="shared" si="15"/>
        <v>82.009999999999991</v>
      </c>
      <c r="G141" s="64">
        <f t="shared" si="15"/>
        <v>602.93000000000006</v>
      </c>
      <c r="H141" s="64">
        <f t="shared" si="15"/>
        <v>0.47799999999999998</v>
      </c>
      <c r="I141" s="64">
        <f t="shared" si="15"/>
        <v>84.007999999999996</v>
      </c>
      <c r="J141" s="64">
        <f t="shared" si="15"/>
        <v>0</v>
      </c>
      <c r="K141" s="64">
        <f t="shared" si="15"/>
        <v>0.53600000000000003</v>
      </c>
      <c r="L141" s="64">
        <f t="shared" si="15"/>
        <v>99.308000000000007</v>
      </c>
      <c r="M141" s="64">
        <f t="shared" si="15"/>
        <v>98.704000000000008</v>
      </c>
      <c r="N141" s="64">
        <f t="shared" si="15"/>
        <v>35.238999999999997</v>
      </c>
      <c r="O141" s="64">
        <f t="shared" si="15"/>
        <v>6.0430000000000001</v>
      </c>
      <c r="P141" s="35"/>
    </row>
    <row r="142" spans="1:16" s="1" customFormat="1" ht="26.25">
      <c r="A142" s="34" t="s">
        <v>0</v>
      </c>
      <c r="B142" s="35" t="s">
        <v>135</v>
      </c>
      <c r="C142" s="36"/>
      <c r="D142" s="37"/>
      <c r="E142" s="37"/>
      <c r="F142" s="37"/>
      <c r="G142" s="37"/>
      <c r="H142" s="37"/>
      <c r="I142" s="37"/>
      <c r="J142" s="37"/>
      <c r="K142" s="37"/>
      <c r="L142" s="37"/>
      <c r="M142" s="37"/>
      <c r="N142" s="37"/>
      <c r="O142" s="37"/>
    </row>
    <row r="143" spans="1:16" s="1" customFormat="1" ht="25.5">
      <c r="A143" s="137" t="s">
        <v>19</v>
      </c>
      <c r="B143" s="139" t="s">
        <v>21</v>
      </c>
      <c r="C143" s="36"/>
      <c r="D143" s="37"/>
      <c r="E143" s="37"/>
      <c r="F143" s="37"/>
      <c r="G143" s="37"/>
      <c r="H143" s="37"/>
      <c r="I143" s="37"/>
      <c r="J143" s="37"/>
      <c r="K143" s="37"/>
      <c r="L143" s="37"/>
      <c r="M143" s="37"/>
      <c r="N143" s="37"/>
      <c r="O143" s="37"/>
    </row>
    <row r="144" spans="1:16" s="1" customFormat="1" ht="26.25" thickBot="1">
      <c r="A144" s="138"/>
      <c r="B144" s="140"/>
      <c r="C144" s="36"/>
      <c r="D144" s="37"/>
      <c r="E144" s="37"/>
      <c r="F144" s="37"/>
      <c r="G144" s="37"/>
      <c r="H144" s="37"/>
      <c r="I144" s="37"/>
      <c r="J144" s="37"/>
      <c r="K144" s="37"/>
      <c r="L144" s="37"/>
      <c r="M144" s="37"/>
      <c r="N144" s="37"/>
      <c r="O144" s="37"/>
    </row>
    <row r="145" spans="1:15" s="3" customFormat="1" ht="33" customHeight="1">
      <c r="A145" s="141" t="s">
        <v>1</v>
      </c>
      <c r="B145" s="143" t="s">
        <v>2</v>
      </c>
      <c r="C145" s="145" t="s">
        <v>14</v>
      </c>
      <c r="D145" s="147" t="s">
        <v>7</v>
      </c>
      <c r="E145" s="147"/>
      <c r="F145" s="147"/>
      <c r="G145" s="147" t="s">
        <v>3</v>
      </c>
      <c r="H145" s="147" t="s">
        <v>4</v>
      </c>
      <c r="I145" s="147"/>
      <c r="J145" s="147"/>
      <c r="K145" s="147"/>
      <c r="L145" s="134" t="s">
        <v>5</v>
      </c>
      <c r="M145" s="135"/>
      <c r="N145" s="135"/>
      <c r="O145" s="136"/>
    </row>
    <row r="146" spans="1:15" s="4" customFormat="1" ht="53.25" thickBot="1">
      <c r="A146" s="142"/>
      <c r="B146" s="144"/>
      <c r="C146" s="146"/>
      <c r="D146" s="39" t="s">
        <v>8</v>
      </c>
      <c r="E146" s="39" t="s">
        <v>6</v>
      </c>
      <c r="F146" s="39" t="s">
        <v>9</v>
      </c>
      <c r="G146" s="148"/>
      <c r="H146" s="39" t="s">
        <v>10</v>
      </c>
      <c r="I146" s="39" t="s">
        <v>11</v>
      </c>
      <c r="J146" s="39" t="s">
        <v>15</v>
      </c>
      <c r="K146" s="39" t="s">
        <v>16</v>
      </c>
      <c r="L146" s="39" t="s">
        <v>12</v>
      </c>
      <c r="M146" s="40" t="s">
        <v>17</v>
      </c>
      <c r="N146" s="40" t="s">
        <v>18</v>
      </c>
      <c r="O146" s="41" t="s">
        <v>13</v>
      </c>
    </row>
    <row r="147" spans="1:15" s="4" customFormat="1" ht="26.25">
      <c r="A147" s="42" t="s">
        <v>24</v>
      </c>
      <c r="B147" s="43" t="s">
        <v>25</v>
      </c>
      <c r="C147" s="44" t="s">
        <v>26</v>
      </c>
      <c r="D147" s="45" t="s">
        <v>27</v>
      </c>
      <c r="E147" s="45" t="s">
        <v>28</v>
      </c>
      <c r="F147" s="45" t="s">
        <v>29</v>
      </c>
      <c r="G147" s="45" t="s">
        <v>30</v>
      </c>
      <c r="H147" s="45" t="s">
        <v>31</v>
      </c>
      <c r="I147" s="45" t="s">
        <v>32</v>
      </c>
      <c r="J147" s="45" t="s">
        <v>33</v>
      </c>
      <c r="K147" s="45" t="s">
        <v>34</v>
      </c>
      <c r="L147" s="45" t="s">
        <v>35</v>
      </c>
      <c r="M147" s="45" t="s">
        <v>36</v>
      </c>
      <c r="N147" s="45" t="s">
        <v>37</v>
      </c>
      <c r="O147" s="46" t="s">
        <v>38</v>
      </c>
    </row>
    <row r="148" spans="1:15" ht="26.25">
      <c r="A148" s="47"/>
      <c r="B148" s="48" t="s">
        <v>39</v>
      </c>
      <c r="C148" s="49"/>
      <c r="D148" s="50"/>
      <c r="E148" s="50"/>
      <c r="F148" s="50"/>
      <c r="G148" s="50"/>
      <c r="H148" s="50"/>
      <c r="I148" s="50"/>
      <c r="J148" s="50"/>
      <c r="K148" s="50"/>
      <c r="L148" s="50"/>
      <c r="M148" s="50"/>
      <c r="N148" s="50"/>
      <c r="O148" s="51"/>
    </row>
    <row r="149" spans="1:15" ht="51">
      <c r="A149" s="47" t="s">
        <v>136</v>
      </c>
      <c r="B149" s="52" t="s">
        <v>162</v>
      </c>
      <c r="C149" s="49" t="s">
        <v>42</v>
      </c>
      <c r="D149" s="50">
        <v>8.66</v>
      </c>
      <c r="E149" s="50">
        <v>11.9</v>
      </c>
      <c r="F149" s="50">
        <v>38.04</v>
      </c>
      <c r="G149" s="50">
        <v>293.8</v>
      </c>
      <c r="H149" s="50">
        <v>0.14000000000000001</v>
      </c>
      <c r="I149" s="50">
        <v>1.38</v>
      </c>
      <c r="J149" s="50">
        <v>0.08</v>
      </c>
      <c r="K149" s="50">
        <v>0.24</v>
      </c>
      <c r="L149" s="50">
        <v>143.6</v>
      </c>
      <c r="M149" s="50">
        <v>218.6</v>
      </c>
      <c r="N149" s="50">
        <v>50</v>
      </c>
      <c r="O149" s="51">
        <v>2.38</v>
      </c>
    </row>
    <row r="150" spans="1:15" ht="25.5">
      <c r="A150" s="47" t="s">
        <v>43</v>
      </c>
      <c r="B150" s="52" t="s">
        <v>44</v>
      </c>
      <c r="C150" s="49" t="s">
        <v>45</v>
      </c>
      <c r="D150" s="50">
        <v>2.37</v>
      </c>
      <c r="E150" s="50">
        <v>0.3</v>
      </c>
      <c r="F150" s="50">
        <v>14.76</v>
      </c>
      <c r="G150" s="50">
        <v>70.5</v>
      </c>
      <c r="H150" s="50">
        <v>0.06</v>
      </c>
      <c r="I150" s="50">
        <v>0</v>
      </c>
      <c r="J150" s="50">
        <v>0</v>
      </c>
      <c r="K150" s="50">
        <v>0</v>
      </c>
      <c r="L150" s="50">
        <v>6.9</v>
      </c>
      <c r="M150" s="50">
        <v>0</v>
      </c>
      <c r="N150" s="50">
        <v>0</v>
      </c>
      <c r="O150" s="51">
        <v>0.56999999999999995</v>
      </c>
    </row>
    <row r="151" spans="1:15" ht="25.5">
      <c r="A151" s="47" t="s">
        <v>48</v>
      </c>
      <c r="B151" s="52" t="s">
        <v>49</v>
      </c>
      <c r="C151" s="49" t="s">
        <v>42</v>
      </c>
      <c r="D151" s="50">
        <v>0.1</v>
      </c>
      <c r="E151" s="50">
        <v>0</v>
      </c>
      <c r="F151" s="50">
        <v>15</v>
      </c>
      <c r="G151" s="50">
        <v>60</v>
      </c>
      <c r="H151" s="50">
        <v>0</v>
      </c>
      <c r="I151" s="50">
        <v>0</v>
      </c>
      <c r="J151" s="50">
        <v>0</v>
      </c>
      <c r="K151" s="50">
        <v>0</v>
      </c>
      <c r="L151" s="50">
        <v>11</v>
      </c>
      <c r="M151" s="50">
        <v>3</v>
      </c>
      <c r="N151" s="50">
        <v>1</v>
      </c>
      <c r="O151" s="51">
        <v>0.3</v>
      </c>
    </row>
    <row r="152" spans="1:15" ht="26.25">
      <c r="A152" s="47"/>
      <c r="B152" s="48" t="s">
        <v>50</v>
      </c>
      <c r="C152" s="49"/>
      <c r="D152" s="53">
        <f t="shared" ref="D152:O152" si="16">SUM(D149:D151)</f>
        <v>11.13</v>
      </c>
      <c r="E152" s="53">
        <f t="shared" si="16"/>
        <v>12.200000000000001</v>
      </c>
      <c r="F152" s="53">
        <f t="shared" si="16"/>
        <v>67.8</v>
      </c>
      <c r="G152" s="53">
        <f t="shared" si="16"/>
        <v>424.3</v>
      </c>
      <c r="H152" s="53">
        <f t="shared" si="16"/>
        <v>0.2</v>
      </c>
      <c r="I152" s="53">
        <f t="shared" si="16"/>
        <v>1.38</v>
      </c>
      <c r="J152" s="53">
        <f t="shared" si="16"/>
        <v>0.08</v>
      </c>
      <c r="K152" s="53">
        <f t="shared" si="16"/>
        <v>0.24</v>
      </c>
      <c r="L152" s="53">
        <f t="shared" si="16"/>
        <v>161.5</v>
      </c>
      <c r="M152" s="53">
        <f t="shared" si="16"/>
        <v>221.6</v>
      </c>
      <c r="N152" s="53">
        <f t="shared" si="16"/>
        <v>51</v>
      </c>
      <c r="O152" s="53">
        <f t="shared" si="16"/>
        <v>3.2499999999999996</v>
      </c>
    </row>
    <row r="153" spans="1:15" ht="76.5">
      <c r="A153" s="47" t="s">
        <v>51</v>
      </c>
      <c r="B153" s="52" t="s">
        <v>52</v>
      </c>
      <c r="C153" s="49" t="s">
        <v>53</v>
      </c>
      <c r="D153" s="50">
        <v>1.1399999999999999</v>
      </c>
      <c r="E153" s="50">
        <v>5.34</v>
      </c>
      <c r="F153" s="50">
        <v>4.62</v>
      </c>
      <c r="G153" s="50">
        <v>71.400000000000006</v>
      </c>
      <c r="H153" s="50">
        <v>1.2E-2</v>
      </c>
      <c r="I153" s="50">
        <v>4.2</v>
      </c>
      <c r="J153" s="50">
        <v>0</v>
      </c>
      <c r="K153" s="50">
        <v>1.86</v>
      </c>
      <c r="L153" s="50">
        <v>24.6</v>
      </c>
      <c r="M153" s="50">
        <v>22.2</v>
      </c>
      <c r="N153" s="50">
        <v>9</v>
      </c>
      <c r="O153" s="51">
        <v>0.42</v>
      </c>
    </row>
    <row r="154" spans="1:15" ht="51">
      <c r="A154" s="47" t="s">
        <v>146</v>
      </c>
      <c r="B154" s="52" t="s">
        <v>189</v>
      </c>
      <c r="C154" s="49" t="s">
        <v>42</v>
      </c>
      <c r="D154" s="50">
        <v>1.54</v>
      </c>
      <c r="E154" s="50">
        <v>4.9400000000000004</v>
      </c>
      <c r="F154" s="50">
        <v>9.82</v>
      </c>
      <c r="G154" s="50">
        <v>90.08</v>
      </c>
      <c r="H154" s="50">
        <v>0.04</v>
      </c>
      <c r="I154" s="50">
        <v>14.94</v>
      </c>
      <c r="J154" s="50">
        <v>0</v>
      </c>
      <c r="K154" s="50">
        <v>0.08</v>
      </c>
      <c r="L154" s="50">
        <v>47.96</v>
      </c>
      <c r="M154" s="50">
        <v>32.64</v>
      </c>
      <c r="N154" s="50">
        <v>17.600000000000001</v>
      </c>
      <c r="O154" s="51">
        <v>0.84</v>
      </c>
    </row>
    <row r="155" spans="1:15" ht="51">
      <c r="A155" s="47" t="s">
        <v>79</v>
      </c>
      <c r="B155" s="52" t="s">
        <v>80</v>
      </c>
      <c r="C155" s="49" t="s">
        <v>57</v>
      </c>
      <c r="D155" s="50">
        <v>6.38</v>
      </c>
      <c r="E155" s="50">
        <v>10.63</v>
      </c>
      <c r="F155" s="50">
        <v>1.6</v>
      </c>
      <c r="G155" s="50">
        <v>132.05000000000001</v>
      </c>
      <c r="H155" s="50">
        <v>8.0000000000000002E-3</v>
      </c>
      <c r="I155" s="50">
        <v>8.0000000000000002E-3</v>
      </c>
      <c r="J155" s="50">
        <v>0</v>
      </c>
      <c r="K155" s="50">
        <v>0</v>
      </c>
      <c r="L155" s="50">
        <v>1.1279999999999999</v>
      </c>
      <c r="M155" s="50">
        <v>0</v>
      </c>
      <c r="N155" s="50">
        <v>0.152</v>
      </c>
      <c r="O155" s="51">
        <v>2.4E-2</v>
      </c>
    </row>
    <row r="156" spans="1:15" ht="51">
      <c r="A156" s="47" t="s">
        <v>94</v>
      </c>
      <c r="B156" s="52" t="s">
        <v>95</v>
      </c>
      <c r="C156" s="49" t="s">
        <v>59</v>
      </c>
      <c r="D156" s="50">
        <v>5.8</v>
      </c>
      <c r="E156" s="50">
        <v>2.91</v>
      </c>
      <c r="F156" s="50">
        <v>35.549999999999997</v>
      </c>
      <c r="G156" s="50">
        <v>191.4</v>
      </c>
      <c r="H156" s="50">
        <v>0.09</v>
      </c>
      <c r="I156" s="50">
        <v>0</v>
      </c>
      <c r="J156" s="50">
        <v>0</v>
      </c>
      <c r="K156" s="50">
        <v>0</v>
      </c>
      <c r="L156" s="50">
        <v>36.270000000000003</v>
      </c>
      <c r="M156" s="50">
        <v>1.92</v>
      </c>
      <c r="N156" s="50">
        <v>3.6150000000000002</v>
      </c>
      <c r="O156" s="51">
        <v>1.155</v>
      </c>
    </row>
    <row r="157" spans="1:15" ht="51">
      <c r="A157" s="47" t="s">
        <v>60</v>
      </c>
      <c r="B157" s="52" t="s">
        <v>61</v>
      </c>
      <c r="C157" s="49" t="s">
        <v>42</v>
      </c>
      <c r="D157" s="50">
        <v>0.5</v>
      </c>
      <c r="E157" s="50">
        <v>0</v>
      </c>
      <c r="F157" s="50">
        <v>27</v>
      </c>
      <c r="G157" s="50">
        <v>110</v>
      </c>
      <c r="H157" s="50">
        <v>0</v>
      </c>
      <c r="I157" s="50">
        <v>0.5</v>
      </c>
      <c r="J157" s="50">
        <v>0</v>
      </c>
      <c r="K157" s="50">
        <v>0</v>
      </c>
      <c r="L157" s="50">
        <v>28</v>
      </c>
      <c r="M157" s="50">
        <v>19</v>
      </c>
      <c r="N157" s="50">
        <v>7</v>
      </c>
      <c r="O157" s="51">
        <v>1.5</v>
      </c>
    </row>
    <row r="158" spans="1:15" ht="25.5">
      <c r="A158" s="47" t="s">
        <v>43</v>
      </c>
      <c r="B158" s="52" t="s">
        <v>44</v>
      </c>
      <c r="C158" s="49" t="s">
        <v>45</v>
      </c>
      <c r="D158" s="50">
        <v>2.37</v>
      </c>
      <c r="E158" s="50">
        <v>0.3</v>
      </c>
      <c r="F158" s="50">
        <v>14.76</v>
      </c>
      <c r="G158" s="50">
        <v>70.5</v>
      </c>
      <c r="H158" s="50">
        <v>0.06</v>
      </c>
      <c r="I158" s="50">
        <v>0</v>
      </c>
      <c r="J158" s="50">
        <v>0</v>
      </c>
      <c r="K158" s="50">
        <v>0</v>
      </c>
      <c r="L158" s="50">
        <v>6.9</v>
      </c>
      <c r="M158" s="50">
        <v>0</v>
      </c>
      <c r="N158" s="50">
        <v>0</v>
      </c>
      <c r="O158" s="51">
        <v>0.56999999999999995</v>
      </c>
    </row>
    <row r="159" spans="1:15" ht="25.5">
      <c r="A159" s="47" t="s">
        <v>62</v>
      </c>
      <c r="B159" s="52" t="s">
        <v>63</v>
      </c>
      <c r="C159" s="49" t="s">
        <v>45</v>
      </c>
      <c r="D159" s="50">
        <v>1.98</v>
      </c>
      <c r="E159" s="50">
        <v>0.36</v>
      </c>
      <c r="F159" s="50">
        <v>10.02</v>
      </c>
      <c r="G159" s="50">
        <v>52.2</v>
      </c>
      <c r="H159" s="50">
        <v>5.3999999999999999E-2</v>
      </c>
      <c r="I159" s="50">
        <v>0</v>
      </c>
      <c r="J159" s="50">
        <v>0</v>
      </c>
      <c r="K159" s="50">
        <v>0.42</v>
      </c>
      <c r="L159" s="50">
        <v>10.5</v>
      </c>
      <c r="M159" s="50">
        <v>47.4</v>
      </c>
      <c r="N159" s="50">
        <v>14.1</v>
      </c>
      <c r="O159" s="51">
        <v>1.17</v>
      </c>
    </row>
    <row r="160" spans="1:15" ht="26.25">
      <c r="A160" s="47"/>
      <c r="B160" s="48" t="s">
        <v>64</v>
      </c>
      <c r="C160" s="49"/>
      <c r="D160" s="50"/>
      <c r="E160" s="50"/>
      <c r="F160" s="50"/>
      <c r="G160" s="50"/>
      <c r="H160" s="50"/>
      <c r="I160" s="50"/>
      <c r="J160" s="50"/>
      <c r="K160" s="50"/>
      <c r="L160" s="50"/>
      <c r="M160" s="50"/>
      <c r="N160" s="50"/>
      <c r="O160" s="51"/>
    </row>
    <row r="161" spans="1:15" ht="76.5">
      <c r="A161" s="61">
        <v>550</v>
      </c>
      <c r="B161" s="52" t="s">
        <v>231</v>
      </c>
      <c r="C161" s="49" t="s">
        <v>42</v>
      </c>
      <c r="D161" s="50">
        <v>0</v>
      </c>
      <c r="E161" s="50">
        <v>0</v>
      </c>
      <c r="F161" s="50">
        <v>24</v>
      </c>
      <c r="G161" s="50">
        <v>95</v>
      </c>
      <c r="H161" s="50">
        <v>0</v>
      </c>
      <c r="I161" s="50">
        <v>2.8</v>
      </c>
      <c r="J161" s="50">
        <v>0</v>
      </c>
      <c r="K161" s="50">
        <v>0</v>
      </c>
      <c r="L161" s="50">
        <v>14.2</v>
      </c>
      <c r="M161" s="50">
        <v>4</v>
      </c>
      <c r="N161" s="50">
        <v>2</v>
      </c>
      <c r="O161" s="51">
        <v>0.4</v>
      </c>
    </row>
    <row r="162" spans="1:15" ht="25.5">
      <c r="A162" s="47" t="s">
        <v>140</v>
      </c>
      <c r="B162" s="52" t="s">
        <v>141</v>
      </c>
      <c r="C162" s="49" t="s">
        <v>142</v>
      </c>
      <c r="D162" s="50">
        <v>5.32</v>
      </c>
      <c r="E162" s="50">
        <v>4.76</v>
      </c>
      <c r="F162" s="50">
        <v>32.479999999999997</v>
      </c>
      <c r="G162" s="50">
        <v>194.6</v>
      </c>
      <c r="H162" s="50">
        <v>5.6000000000000001E-2</v>
      </c>
      <c r="I162" s="50">
        <v>0</v>
      </c>
      <c r="J162" s="50">
        <v>2.8000000000000001E-2</v>
      </c>
      <c r="K162" s="50">
        <v>0.7</v>
      </c>
      <c r="L162" s="50">
        <v>21</v>
      </c>
      <c r="M162" s="50">
        <v>46.2</v>
      </c>
      <c r="N162" s="50">
        <v>8.4</v>
      </c>
      <c r="O162" s="51">
        <v>0.56000000000000005</v>
      </c>
    </row>
    <row r="163" spans="1:15" s="6" customFormat="1" ht="27" thickBot="1">
      <c r="A163" s="54"/>
      <c r="B163" s="55" t="s">
        <v>69</v>
      </c>
      <c r="C163" s="56"/>
      <c r="D163" s="57">
        <f>SUM(D149:D162)</f>
        <v>47.289999999999992</v>
      </c>
      <c r="E163" s="57">
        <f t="shared" ref="E163:O163" si="17">SUM(E149:E162)</f>
        <v>53.639999999999993</v>
      </c>
      <c r="F163" s="57">
        <f t="shared" si="17"/>
        <v>295.45000000000005</v>
      </c>
      <c r="G163" s="57">
        <f t="shared" si="17"/>
        <v>1855.8300000000002</v>
      </c>
      <c r="H163" s="57">
        <f t="shared" si="17"/>
        <v>0.7200000000000002</v>
      </c>
      <c r="I163" s="57">
        <f t="shared" si="17"/>
        <v>25.207999999999998</v>
      </c>
      <c r="J163" s="57">
        <f t="shared" si="17"/>
        <v>0.188</v>
      </c>
      <c r="K163" s="57">
        <f t="shared" si="17"/>
        <v>3.54</v>
      </c>
      <c r="L163" s="57">
        <f t="shared" si="17"/>
        <v>513.55799999999999</v>
      </c>
      <c r="M163" s="57">
        <f t="shared" si="17"/>
        <v>616.56000000000006</v>
      </c>
      <c r="N163" s="57">
        <f t="shared" si="17"/>
        <v>163.86699999999999</v>
      </c>
      <c r="O163" s="57">
        <f t="shared" si="17"/>
        <v>13.138999999999999</v>
      </c>
    </row>
    <row r="164" spans="1:15" s="1" customFormat="1" ht="20.25">
      <c r="A164" s="33"/>
      <c r="B164" s="30"/>
      <c r="C164" s="31"/>
      <c r="D164" s="32"/>
      <c r="E164" s="32"/>
      <c r="F164" s="32"/>
      <c r="G164" s="32"/>
      <c r="H164" s="32"/>
      <c r="I164" s="32"/>
      <c r="J164" s="32"/>
      <c r="K164" s="32"/>
      <c r="L164" s="32"/>
      <c r="M164" s="32"/>
      <c r="N164" s="32"/>
      <c r="O164" s="32"/>
    </row>
    <row r="165" spans="1:15" s="1" customFormat="1" ht="26.25">
      <c r="A165" s="34" t="s">
        <v>0</v>
      </c>
      <c r="B165" s="35" t="s">
        <v>143</v>
      </c>
      <c r="C165" s="36"/>
      <c r="D165" s="37"/>
      <c r="E165" s="37"/>
      <c r="F165" s="37"/>
      <c r="G165" s="37"/>
      <c r="H165" s="37"/>
      <c r="I165" s="37"/>
      <c r="J165" s="37"/>
      <c r="K165" s="37"/>
      <c r="L165" s="37"/>
      <c r="M165" s="37"/>
      <c r="N165" s="37"/>
      <c r="O165" s="37"/>
    </row>
    <row r="166" spans="1:15" s="1" customFormat="1" ht="25.5">
      <c r="A166" s="137" t="s">
        <v>19</v>
      </c>
      <c r="B166" s="139" t="s">
        <v>21</v>
      </c>
      <c r="C166" s="36"/>
      <c r="D166" s="37"/>
      <c r="E166" s="37"/>
      <c r="F166" s="37"/>
      <c r="G166" s="37"/>
      <c r="H166" s="37"/>
      <c r="I166" s="37"/>
      <c r="J166" s="37"/>
      <c r="K166" s="37"/>
      <c r="L166" s="37"/>
      <c r="M166" s="37"/>
      <c r="N166" s="37"/>
      <c r="O166" s="37"/>
    </row>
    <row r="167" spans="1:15" s="1" customFormat="1" ht="26.25" thickBot="1">
      <c r="A167" s="138"/>
      <c r="B167" s="140"/>
      <c r="C167" s="36"/>
      <c r="D167" s="37"/>
      <c r="E167" s="37"/>
      <c r="F167" s="37"/>
      <c r="G167" s="37"/>
      <c r="H167" s="37"/>
      <c r="I167" s="37"/>
      <c r="J167" s="37"/>
      <c r="K167" s="37"/>
      <c r="L167" s="37"/>
      <c r="M167" s="37"/>
      <c r="N167" s="37"/>
      <c r="O167" s="37"/>
    </row>
    <row r="168" spans="1:15" s="3" customFormat="1" ht="33" customHeight="1">
      <c r="A168" s="141" t="s">
        <v>1</v>
      </c>
      <c r="B168" s="143" t="s">
        <v>2</v>
      </c>
      <c r="C168" s="145" t="s">
        <v>14</v>
      </c>
      <c r="D168" s="147" t="s">
        <v>7</v>
      </c>
      <c r="E168" s="147"/>
      <c r="F168" s="147"/>
      <c r="G168" s="147" t="s">
        <v>3</v>
      </c>
      <c r="H168" s="147" t="s">
        <v>4</v>
      </c>
      <c r="I168" s="147"/>
      <c r="J168" s="147"/>
      <c r="K168" s="147"/>
      <c r="L168" s="134" t="s">
        <v>5</v>
      </c>
      <c r="M168" s="135"/>
      <c r="N168" s="135"/>
      <c r="O168" s="136"/>
    </row>
    <row r="169" spans="1:15" s="4" customFormat="1" ht="53.25" thickBot="1">
      <c r="A169" s="142"/>
      <c r="B169" s="144"/>
      <c r="C169" s="146"/>
      <c r="D169" s="39" t="s">
        <v>8</v>
      </c>
      <c r="E169" s="39" t="s">
        <v>6</v>
      </c>
      <c r="F169" s="39" t="s">
        <v>9</v>
      </c>
      <c r="G169" s="148"/>
      <c r="H169" s="39" t="s">
        <v>10</v>
      </c>
      <c r="I169" s="39" t="s">
        <v>11</v>
      </c>
      <c r="J169" s="39" t="s">
        <v>15</v>
      </c>
      <c r="K169" s="39" t="s">
        <v>16</v>
      </c>
      <c r="L169" s="39" t="s">
        <v>12</v>
      </c>
      <c r="M169" s="40" t="s">
        <v>17</v>
      </c>
      <c r="N169" s="40" t="s">
        <v>18</v>
      </c>
      <c r="O169" s="41" t="s">
        <v>13</v>
      </c>
    </row>
    <row r="170" spans="1:15" s="4" customFormat="1" ht="26.25">
      <c r="A170" s="42" t="s">
        <v>24</v>
      </c>
      <c r="B170" s="43" t="s">
        <v>25</v>
      </c>
      <c r="C170" s="44" t="s">
        <v>26</v>
      </c>
      <c r="D170" s="45" t="s">
        <v>27</v>
      </c>
      <c r="E170" s="45" t="s">
        <v>28</v>
      </c>
      <c r="F170" s="45" t="s">
        <v>29</v>
      </c>
      <c r="G170" s="45" t="s">
        <v>30</v>
      </c>
      <c r="H170" s="45" t="s">
        <v>31</v>
      </c>
      <c r="I170" s="45" t="s">
        <v>32</v>
      </c>
      <c r="J170" s="45" t="s">
        <v>33</v>
      </c>
      <c r="K170" s="45" t="s">
        <v>34</v>
      </c>
      <c r="L170" s="45" t="s">
        <v>35</v>
      </c>
      <c r="M170" s="45" t="s">
        <v>36</v>
      </c>
      <c r="N170" s="45" t="s">
        <v>37</v>
      </c>
      <c r="O170" s="46" t="s">
        <v>38</v>
      </c>
    </row>
    <row r="171" spans="1:15" ht="26.25">
      <c r="A171" s="47"/>
      <c r="B171" s="48" t="s">
        <v>39</v>
      </c>
      <c r="C171" s="49"/>
      <c r="D171" s="50"/>
      <c r="E171" s="50"/>
      <c r="F171" s="50"/>
      <c r="G171" s="50"/>
      <c r="H171" s="50"/>
      <c r="I171" s="50"/>
      <c r="J171" s="50"/>
      <c r="K171" s="50"/>
      <c r="L171" s="50"/>
      <c r="M171" s="50"/>
      <c r="N171" s="50"/>
      <c r="O171" s="51"/>
    </row>
    <row r="172" spans="1:15" ht="51">
      <c r="A172" s="47" t="s">
        <v>71</v>
      </c>
      <c r="B172" s="52" t="s">
        <v>72</v>
      </c>
      <c r="C172" s="49" t="s">
        <v>59</v>
      </c>
      <c r="D172" s="50">
        <v>10.82</v>
      </c>
      <c r="E172" s="50">
        <v>15.36</v>
      </c>
      <c r="F172" s="50">
        <v>5.64</v>
      </c>
      <c r="G172" s="50">
        <v>204.54</v>
      </c>
      <c r="H172" s="50">
        <v>0.16500000000000001</v>
      </c>
      <c r="I172" s="50">
        <v>8.0250000000000004</v>
      </c>
      <c r="J172" s="50">
        <v>0.18</v>
      </c>
      <c r="K172" s="50">
        <v>0.42</v>
      </c>
      <c r="L172" s="50">
        <v>112.545</v>
      </c>
      <c r="M172" s="50">
        <v>150.57</v>
      </c>
      <c r="N172" s="50">
        <v>18.225000000000001</v>
      </c>
      <c r="O172" s="51">
        <v>1.77</v>
      </c>
    </row>
    <row r="173" spans="1:15" ht="25.5">
      <c r="A173" s="47" t="s">
        <v>73</v>
      </c>
      <c r="B173" s="52" t="s">
        <v>74</v>
      </c>
      <c r="C173" s="49" t="s">
        <v>45</v>
      </c>
      <c r="D173" s="50">
        <v>2.25</v>
      </c>
      <c r="E173" s="50">
        <v>0.87</v>
      </c>
      <c r="F173" s="50">
        <v>15.42</v>
      </c>
      <c r="G173" s="50">
        <v>78.599999999999994</v>
      </c>
      <c r="H173" s="50">
        <v>3.3000000000000002E-2</v>
      </c>
      <c r="I173" s="50">
        <v>0</v>
      </c>
      <c r="J173" s="50">
        <v>0</v>
      </c>
      <c r="K173" s="50">
        <v>0.51</v>
      </c>
      <c r="L173" s="50">
        <v>5.7</v>
      </c>
      <c r="M173" s="50">
        <v>19.5</v>
      </c>
      <c r="N173" s="50">
        <v>3.9</v>
      </c>
      <c r="O173" s="51">
        <v>0.36</v>
      </c>
    </row>
    <row r="174" spans="1:15" ht="25.5">
      <c r="A174" s="47" t="s">
        <v>144</v>
      </c>
      <c r="B174" s="52" t="s">
        <v>145</v>
      </c>
      <c r="C174" s="49" t="s">
        <v>42</v>
      </c>
      <c r="D174" s="50">
        <v>0.1</v>
      </c>
      <c r="E174" s="50">
        <v>0</v>
      </c>
      <c r="F174" s="50">
        <v>15.2</v>
      </c>
      <c r="G174" s="50">
        <v>61</v>
      </c>
      <c r="H174" s="50">
        <v>0</v>
      </c>
      <c r="I174" s="50">
        <v>2.8</v>
      </c>
      <c r="J174" s="50">
        <v>0</v>
      </c>
      <c r="K174" s="50">
        <v>0</v>
      </c>
      <c r="L174" s="50">
        <v>14.2</v>
      </c>
      <c r="M174" s="50">
        <v>4</v>
      </c>
      <c r="N174" s="50">
        <v>2</v>
      </c>
      <c r="O174" s="51">
        <v>0.4</v>
      </c>
    </row>
    <row r="175" spans="1:15" ht="26.25">
      <c r="A175" s="47"/>
      <c r="B175" s="48" t="s">
        <v>50</v>
      </c>
      <c r="C175" s="49"/>
      <c r="D175" s="53">
        <f>SUM(D172:D174)</f>
        <v>13.17</v>
      </c>
      <c r="E175" s="53">
        <f t="shared" ref="E175:O175" si="18">SUM(E172:E174)</f>
        <v>16.23</v>
      </c>
      <c r="F175" s="53">
        <f t="shared" si="18"/>
        <v>36.26</v>
      </c>
      <c r="G175" s="53">
        <f t="shared" si="18"/>
        <v>344.14</v>
      </c>
      <c r="H175" s="53">
        <f t="shared" si="18"/>
        <v>0.19800000000000001</v>
      </c>
      <c r="I175" s="53">
        <f t="shared" si="18"/>
        <v>10.824999999999999</v>
      </c>
      <c r="J175" s="53">
        <f t="shared" si="18"/>
        <v>0.18</v>
      </c>
      <c r="K175" s="53">
        <f t="shared" si="18"/>
        <v>0.92999999999999994</v>
      </c>
      <c r="L175" s="53">
        <f t="shared" si="18"/>
        <v>132.44499999999999</v>
      </c>
      <c r="M175" s="53">
        <f t="shared" si="18"/>
        <v>174.07</v>
      </c>
      <c r="N175" s="53">
        <f t="shared" si="18"/>
        <v>24.125</v>
      </c>
      <c r="O175" s="53">
        <f t="shared" si="18"/>
        <v>2.5299999999999998</v>
      </c>
    </row>
    <row r="176" spans="1:15" ht="25.5">
      <c r="A176" s="47" t="s">
        <v>91</v>
      </c>
      <c r="B176" s="52" t="s">
        <v>92</v>
      </c>
      <c r="C176" s="49" t="s">
        <v>53</v>
      </c>
      <c r="D176" s="50">
        <v>0.48</v>
      </c>
      <c r="E176" s="50">
        <v>0.06</v>
      </c>
      <c r="F176" s="50">
        <v>1.02</v>
      </c>
      <c r="G176" s="50">
        <v>7.8</v>
      </c>
      <c r="H176" s="50">
        <v>1.2E-2</v>
      </c>
      <c r="I176" s="50">
        <v>3</v>
      </c>
      <c r="J176" s="50">
        <v>0</v>
      </c>
      <c r="K176" s="50">
        <v>0</v>
      </c>
      <c r="L176" s="50">
        <v>13.8</v>
      </c>
      <c r="M176" s="50">
        <v>0</v>
      </c>
      <c r="N176" s="50">
        <v>0</v>
      </c>
      <c r="O176" s="51">
        <v>0.36</v>
      </c>
    </row>
    <row r="177" spans="1:15" ht="51">
      <c r="A177" s="47" t="s">
        <v>54</v>
      </c>
      <c r="B177" s="52" t="s">
        <v>228</v>
      </c>
      <c r="C177" s="49" t="s">
        <v>42</v>
      </c>
      <c r="D177" s="50">
        <v>2.16</v>
      </c>
      <c r="E177" s="50">
        <v>2.2799999999999998</v>
      </c>
      <c r="F177" s="50">
        <v>15.06</v>
      </c>
      <c r="G177" s="50">
        <v>89</v>
      </c>
      <c r="H177" s="50">
        <v>0.12</v>
      </c>
      <c r="I177" s="50">
        <v>17.46</v>
      </c>
      <c r="J177" s="50">
        <v>0</v>
      </c>
      <c r="K177" s="50">
        <v>0.1</v>
      </c>
      <c r="L177" s="50">
        <v>23.48</v>
      </c>
      <c r="M177" s="50">
        <v>56.64</v>
      </c>
      <c r="N177" s="50">
        <v>23.88</v>
      </c>
      <c r="O177" s="51">
        <v>1.08</v>
      </c>
    </row>
    <row r="178" spans="1:15" ht="51">
      <c r="A178" s="47" t="s">
        <v>138</v>
      </c>
      <c r="B178" s="52" t="s">
        <v>139</v>
      </c>
      <c r="C178" s="49">
        <v>240</v>
      </c>
      <c r="D178" s="50">
        <v>20.84</v>
      </c>
      <c r="E178" s="50">
        <v>18.47</v>
      </c>
      <c r="F178" s="50">
        <v>55.26</v>
      </c>
      <c r="G178" s="50">
        <v>398.06</v>
      </c>
      <c r="H178" s="50">
        <v>0.115</v>
      </c>
      <c r="I178" s="50">
        <v>3.496</v>
      </c>
      <c r="J178" s="50">
        <v>6.9000000000000006E-2</v>
      </c>
      <c r="K178" s="50">
        <v>0.437</v>
      </c>
      <c r="L178" s="50">
        <v>18.837</v>
      </c>
      <c r="M178" s="50">
        <v>248.72200000000001</v>
      </c>
      <c r="N178" s="50">
        <v>109.61799999999999</v>
      </c>
      <c r="O178" s="51">
        <v>2.0470000000000002</v>
      </c>
    </row>
    <row r="179" spans="1:15" ht="51">
      <c r="A179" s="47" t="s">
        <v>96</v>
      </c>
      <c r="B179" s="52" t="s">
        <v>97</v>
      </c>
      <c r="C179" s="49" t="s">
        <v>42</v>
      </c>
      <c r="D179" s="50">
        <v>0.7</v>
      </c>
      <c r="E179" s="50">
        <v>0.3</v>
      </c>
      <c r="F179" s="50">
        <v>22.8</v>
      </c>
      <c r="G179" s="50">
        <v>97</v>
      </c>
      <c r="H179" s="50">
        <v>0</v>
      </c>
      <c r="I179" s="50">
        <v>70</v>
      </c>
      <c r="J179" s="50">
        <v>0</v>
      </c>
      <c r="K179" s="50">
        <v>0</v>
      </c>
      <c r="L179" s="50">
        <v>12</v>
      </c>
      <c r="M179" s="50">
        <v>3</v>
      </c>
      <c r="N179" s="50">
        <v>3</v>
      </c>
      <c r="O179" s="51">
        <v>1.5</v>
      </c>
    </row>
    <row r="180" spans="1:15" ht="25.5">
      <c r="A180" s="47" t="s">
        <v>43</v>
      </c>
      <c r="B180" s="52" t="s">
        <v>44</v>
      </c>
      <c r="C180" s="49" t="s">
        <v>45</v>
      </c>
      <c r="D180" s="50">
        <v>2.37</v>
      </c>
      <c r="E180" s="50">
        <v>0.3</v>
      </c>
      <c r="F180" s="50">
        <v>14.76</v>
      </c>
      <c r="G180" s="50">
        <v>70.5</v>
      </c>
      <c r="H180" s="50">
        <v>0.06</v>
      </c>
      <c r="I180" s="50">
        <v>0</v>
      </c>
      <c r="J180" s="50">
        <v>0</v>
      </c>
      <c r="K180" s="50">
        <v>0</v>
      </c>
      <c r="L180" s="50">
        <v>6.9</v>
      </c>
      <c r="M180" s="50">
        <v>0</v>
      </c>
      <c r="N180" s="50">
        <v>0</v>
      </c>
      <c r="O180" s="51">
        <v>0.56999999999999995</v>
      </c>
    </row>
    <row r="181" spans="1:15" ht="25.5">
      <c r="A181" s="47" t="s">
        <v>62</v>
      </c>
      <c r="B181" s="52" t="s">
        <v>63</v>
      </c>
      <c r="C181" s="49" t="s">
        <v>45</v>
      </c>
      <c r="D181" s="50">
        <v>1.98</v>
      </c>
      <c r="E181" s="50">
        <v>0.36</v>
      </c>
      <c r="F181" s="50">
        <v>10.02</v>
      </c>
      <c r="G181" s="50">
        <v>52.2</v>
      </c>
      <c r="H181" s="50">
        <v>5.3999999999999999E-2</v>
      </c>
      <c r="I181" s="50">
        <v>0</v>
      </c>
      <c r="J181" s="50">
        <v>0</v>
      </c>
      <c r="K181" s="50">
        <v>0.42</v>
      </c>
      <c r="L181" s="50">
        <v>10.5</v>
      </c>
      <c r="M181" s="50">
        <v>47.4</v>
      </c>
      <c r="N181" s="50">
        <v>14.1</v>
      </c>
      <c r="O181" s="51">
        <v>1.17</v>
      </c>
    </row>
    <row r="182" spans="1:15" ht="26.25">
      <c r="A182" s="47"/>
      <c r="B182" s="48" t="s">
        <v>64</v>
      </c>
      <c r="C182" s="49"/>
      <c r="D182" s="53">
        <f t="shared" ref="D182:O182" si="19">SUM(D176:D181)</f>
        <v>28.53</v>
      </c>
      <c r="E182" s="53">
        <f t="shared" si="19"/>
        <v>21.77</v>
      </c>
      <c r="F182" s="53">
        <f t="shared" si="19"/>
        <v>118.92</v>
      </c>
      <c r="G182" s="53">
        <f t="shared" si="19"/>
        <v>714.56000000000006</v>
      </c>
      <c r="H182" s="53">
        <f t="shared" si="19"/>
        <v>0.36099999999999999</v>
      </c>
      <c r="I182" s="53">
        <f t="shared" si="19"/>
        <v>93.956000000000003</v>
      </c>
      <c r="J182" s="53">
        <f t="shared" si="19"/>
        <v>6.9000000000000006E-2</v>
      </c>
      <c r="K182" s="53">
        <f t="shared" si="19"/>
        <v>0.95700000000000007</v>
      </c>
      <c r="L182" s="53">
        <f t="shared" si="19"/>
        <v>85.51700000000001</v>
      </c>
      <c r="M182" s="53">
        <f t="shared" si="19"/>
        <v>355.762</v>
      </c>
      <c r="N182" s="53">
        <f t="shared" si="19"/>
        <v>150.59799999999998</v>
      </c>
      <c r="O182" s="53">
        <f t="shared" si="19"/>
        <v>6.7270000000000003</v>
      </c>
    </row>
    <row r="183" spans="1:15" ht="51">
      <c r="A183" s="47" t="s">
        <v>98</v>
      </c>
      <c r="B183" s="52" t="s">
        <v>99</v>
      </c>
      <c r="C183" s="49" t="s">
        <v>42</v>
      </c>
      <c r="D183" s="50">
        <v>0.3</v>
      </c>
      <c r="E183" s="50">
        <v>0.12</v>
      </c>
      <c r="F183" s="50">
        <v>17.16</v>
      </c>
      <c r="G183" s="50">
        <v>70.040000000000006</v>
      </c>
      <c r="H183" s="50">
        <v>0</v>
      </c>
      <c r="I183" s="50">
        <v>60</v>
      </c>
      <c r="J183" s="50">
        <v>0</v>
      </c>
      <c r="K183" s="50">
        <v>0.2</v>
      </c>
      <c r="L183" s="50">
        <v>18.46</v>
      </c>
      <c r="M183" s="50">
        <v>9.9</v>
      </c>
      <c r="N183" s="50">
        <v>10.9</v>
      </c>
      <c r="O183" s="51">
        <v>0.44</v>
      </c>
    </row>
    <row r="184" spans="1:15" ht="102">
      <c r="A184" s="47" t="s">
        <v>87</v>
      </c>
      <c r="B184" s="52" t="s">
        <v>180</v>
      </c>
      <c r="C184" s="49" t="s">
        <v>53</v>
      </c>
      <c r="D184" s="50">
        <v>4.4400000000000004</v>
      </c>
      <c r="E184" s="50">
        <v>3.3</v>
      </c>
      <c r="F184" s="50">
        <v>5.31</v>
      </c>
      <c r="G184" s="50">
        <v>68.099999999999994</v>
      </c>
      <c r="H184" s="50">
        <v>3.5999999999999997E-2</v>
      </c>
      <c r="I184" s="50">
        <v>1.1040000000000001</v>
      </c>
      <c r="J184" s="50">
        <v>0</v>
      </c>
      <c r="K184" s="50">
        <v>0</v>
      </c>
      <c r="L184" s="50">
        <v>36.558</v>
      </c>
      <c r="M184" s="50">
        <v>0</v>
      </c>
      <c r="N184" s="50">
        <v>18.876000000000001</v>
      </c>
      <c r="O184" s="51">
        <v>0.45</v>
      </c>
    </row>
    <row r="185" spans="1:15" s="6" customFormat="1" ht="27" thickBot="1">
      <c r="A185" s="54"/>
      <c r="B185" s="55" t="s">
        <v>69</v>
      </c>
      <c r="C185" s="56"/>
      <c r="D185" s="57">
        <f>SUM(D172:D184)</f>
        <v>88.14</v>
      </c>
      <c r="E185" s="57">
        <f t="shared" ref="E185:O185" si="20">SUM(E172:E184)</f>
        <v>79.42</v>
      </c>
      <c r="F185" s="57">
        <f t="shared" si="20"/>
        <v>332.83000000000004</v>
      </c>
      <c r="G185" s="57">
        <f t="shared" si="20"/>
        <v>2255.54</v>
      </c>
      <c r="H185" s="57">
        <f t="shared" si="20"/>
        <v>1.1540000000000001</v>
      </c>
      <c r="I185" s="57">
        <f t="shared" si="20"/>
        <v>270.666</v>
      </c>
      <c r="J185" s="57">
        <f t="shared" si="20"/>
        <v>0.498</v>
      </c>
      <c r="K185" s="57">
        <f t="shared" si="20"/>
        <v>3.9740000000000002</v>
      </c>
      <c r="L185" s="57">
        <f t="shared" si="20"/>
        <v>490.94199999999995</v>
      </c>
      <c r="M185" s="57">
        <f t="shared" si="20"/>
        <v>1069.5640000000001</v>
      </c>
      <c r="N185" s="57">
        <f t="shared" si="20"/>
        <v>379.22199999999992</v>
      </c>
      <c r="O185" s="57">
        <f t="shared" si="20"/>
        <v>19.404000000000003</v>
      </c>
    </row>
    <row r="186" spans="1:15" s="1" customFormat="1" ht="20.25">
      <c r="A186" s="33"/>
      <c r="B186" s="30"/>
      <c r="C186" s="31"/>
      <c r="D186" s="32"/>
      <c r="E186" s="32"/>
      <c r="F186" s="32"/>
      <c r="G186" s="32"/>
      <c r="H186" s="32"/>
      <c r="I186" s="32"/>
      <c r="J186" s="32"/>
      <c r="K186" s="32"/>
      <c r="L186" s="32"/>
      <c r="M186" s="32"/>
      <c r="N186" s="32"/>
      <c r="O186" s="32"/>
    </row>
    <row r="187" spans="1:15" s="1" customFormat="1" ht="26.25">
      <c r="A187" s="34" t="s">
        <v>0</v>
      </c>
      <c r="B187" s="35" t="s">
        <v>149</v>
      </c>
      <c r="C187" s="36"/>
      <c r="D187" s="37"/>
      <c r="E187" s="37"/>
      <c r="F187" s="37"/>
      <c r="G187" s="37"/>
      <c r="H187" s="37"/>
      <c r="I187" s="37"/>
      <c r="J187" s="37"/>
      <c r="K187" s="37"/>
      <c r="L187" s="37"/>
      <c r="M187" s="37"/>
      <c r="N187" s="37"/>
      <c r="O187" s="37"/>
    </row>
    <row r="188" spans="1:15" s="1" customFormat="1" ht="25.5">
      <c r="A188" s="137" t="s">
        <v>19</v>
      </c>
      <c r="B188" s="139" t="s">
        <v>21</v>
      </c>
      <c r="C188" s="36"/>
      <c r="D188" s="37"/>
      <c r="E188" s="37"/>
      <c r="F188" s="37"/>
      <c r="G188" s="37"/>
      <c r="H188" s="37"/>
      <c r="I188" s="37"/>
      <c r="J188" s="37"/>
      <c r="K188" s="37"/>
      <c r="L188" s="37"/>
      <c r="M188" s="37"/>
      <c r="N188" s="37"/>
      <c r="O188" s="37"/>
    </row>
    <row r="189" spans="1:15" s="1" customFormat="1" ht="26.25" thickBot="1">
      <c r="A189" s="138"/>
      <c r="B189" s="140"/>
      <c r="C189" s="36"/>
      <c r="D189" s="37"/>
      <c r="E189" s="37"/>
      <c r="F189" s="37"/>
      <c r="G189" s="37"/>
      <c r="H189" s="37"/>
      <c r="I189" s="37"/>
      <c r="J189" s="37"/>
      <c r="K189" s="37"/>
      <c r="L189" s="37"/>
      <c r="M189" s="37"/>
      <c r="N189" s="37"/>
      <c r="O189" s="37"/>
    </row>
    <row r="190" spans="1:15" s="3" customFormat="1" ht="33" customHeight="1">
      <c r="A190" s="141" t="s">
        <v>1</v>
      </c>
      <c r="B190" s="143" t="s">
        <v>2</v>
      </c>
      <c r="C190" s="145" t="s">
        <v>14</v>
      </c>
      <c r="D190" s="147" t="s">
        <v>7</v>
      </c>
      <c r="E190" s="147"/>
      <c r="F190" s="147"/>
      <c r="G190" s="147" t="s">
        <v>3</v>
      </c>
      <c r="H190" s="147" t="s">
        <v>4</v>
      </c>
      <c r="I190" s="147"/>
      <c r="J190" s="147"/>
      <c r="K190" s="147"/>
      <c r="L190" s="134" t="s">
        <v>5</v>
      </c>
      <c r="M190" s="135"/>
      <c r="N190" s="135"/>
      <c r="O190" s="136"/>
    </row>
    <row r="191" spans="1:15" s="4" customFormat="1" ht="53.25" thickBot="1">
      <c r="A191" s="142"/>
      <c r="B191" s="144"/>
      <c r="C191" s="146"/>
      <c r="D191" s="39" t="s">
        <v>8</v>
      </c>
      <c r="E191" s="39" t="s">
        <v>6</v>
      </c>
      <c r="F191" s="39" t="s">
        <v>9</v>
      </c>
      <c r="G191" s="148"/>
      <c r="H191" s="39" t="s">
        <v>10</v>
      </c>
      <c r="I191" s="39" t="s">
        <v>11</v>
      </c>
      <c r="J191" s="39" t="s">
        <v>15</v>
      </c>
      <c r="K191" s="39" t="s">
        <v>16</v>
      </c>
      <c r="L191" s="39" t="s">
        <v>12</v>
      </c>
      <c r="M191" s="40" t="s">
        <v>17</v>
      </c>
      <c r="N191" s="40" t="s">
        <v>18</v>
      </c>
      <c r="O191" s="41" t="s">
        <v>13</v>
      </c>
    </row>
    <row r="192" spans="1:15" s="4" customFormat="1" ht="26.25">
      <c r="A192" s="42" t="s">
        <v>24</v>
      </c>
      <c r="B192" s="43" t="s">
        <v>25</v>
      </c>
      <c r="C192" s="44" t="s">
        <v>26</v>
      </c>
      <c r="D192" s="45" t="s">
        <v>27</v>
      </c>
      <c r="E192" s="45" t="s">
        <v>28</v>
      </c>
      <c r="F192" s="45" t="s">
        <v>29</v>
      </c>
      <c r="G192" s="45" t="s">
        <v>30</v>
      </c>
      <c r="H192" s="45" t="s">
        <v>31</v>
      </c>
      <c r="I192" s="45" t="s">
        <v>32</v>
      </c>
      <c r="J192" s="45" t="s">
        <v>33</v>
      </c>
      <c r="K192" s="45" t="s">
        <v>34</v>
      </c>
      <c r="L192" s="45" t="s">
        <v>35</v>
      </c>
      <c r="M192" s="45" t="s">
        <v>36</v>
      </c>
      <c r="N192" s="45" t="s">
        <v>37</v>
      </c>
      <c r="O192" s="46" t="s">
        <v>38</v>
      </c>
    </row>
    <row r="193" spans="1:15" ht="26.25">
      <c r="A193" s="47"/>
      <c r="B193" s="48" t="s">
        <v>39</v>
      </c>
      <c r="C193" s="49"/>
      <c r="D193" s="50"/>
      <c r="E193" s="50"/>
      <c r="F193" s="50"/>
      <c r="G193" s="50"/>
      <c r="H193" s="50"/>
      <c r="I193" s="50"/>
      <c r="J193" s="50"/>
      <c r="K193" s="50"/>
      <c r="L193" s="50"/>
      <c r="M193" s="50"/>
      <c r="N193" s="50"/>
      <c r="O193" s="51"/>
    </row>
    <row r="194" spans="1:15" ht="51">
      <c r="A194" s="47" t="s">
        <v>102</v>
      </c>
      <c r="B194" s="52" t="s">
        <v>184</v>
      </c>
      <c r="C194" s="49" t="s">
        <v>42</v>
      </c>
      <c r="D194" s="50">
        <v>7.74</v>
      </c>
      <c r="E194" s="50">
        <v>11.82</v>
      </c>
      <c r="F194" s="50">
        <v>35.54</v>
      </c>
      <c r="G194" s="50">
        <v>279.39999999999998</v>
      </c>
      <c r="H194" s="50">
        <v>0.08</v>
      </c>
      <c r="I194" s="50">
        <v>1.42</v>
      </c>
      <c r="J194" s="50">
        <v>0.08</v>
      </c>
      <c r="K194" s="50">
        <v>0.76</v>
      </c>
      <c r="L194" s="50">
        <v>140.6</v>
      </c>
      <c r="M194" s="50">
        <v>136.4</v>
      </c>
      <c r="N194" s="50">
        <v>23</v>
      </c>
      <c r="O194" s="51">
        <v>0.56000000000000005</v>
      </c>
    </row>
    <row r="195" spans="1:15" ht="25.5">
      <c r="A195" s="47" t="s">
        <v>73</v>
      </c>
      <c r="B195" s="52" t="s">
        <v>74</v>
      </c>
      <c r="C195" s="49" t="s">
        <v>45</v>
      </c>
      <c r="D195" s="50">
        <v>2.25</v>
      </c>
      <c r="E195" s="50">
        <v>0.87</v>
      </c>
      <c r="F195" s="50">
        <v>15.42</v>
      </c>
      <c r="G195" s="50">
        <v>78.599999999999994</v>
      </c>
      <c r="H195" s="50">
        <v>3.3000000000000002E-2</v>
      </c>
      <c r="I195" s="50">
        <v>0</v>
      </c>
      <c r="J195" s="50">
        <v>0</v>
      </c>
      <c r="K195" s="50">
        <v>0.51</v>
      </c>
      <c r="L195" s="50">
        <v>5.7</v>
      </c>
      <c r="M195" s="50">
        <v>19.5</v>
      </c>
      <c r="N195" s="50">
        <v>3.9</v>
      </c>
      <c r="O195" s="51">
        <v>0.36</v>
      </c>
    </row>
    <row r="196" spans="1:15" ht="25.5">
      <c r="A196" s="47" t="s">
        <v>48</v>
      </c>
      <c r="B196" s="52" t="s">
        <v>49</v>
      </c>
      <c r="C196" s="49" t="s">
        <v>42</v>
      </c>
      <c r="D196" s="50">
        <v>0.1</v>
      </c>
      <c r="E196" s="50">
        <v>0</v>
      </c>
      <c r="F196" s="50">
        <v>15</v>
      </c>
      <c r="G196" s="50">
        <v>60</v>
      </c>
      <c r="H196" s="50">
        <v>0</v>
      </c>
      <c r="I196" s="50">
        <v>0</v>
      </c>
      <c r="J196" s="50">
        <v>0</v>
      </c>
      <c r="K196" s="50">
        <v>0</v>
      </c>
      <c r="L196" s="50">
        <v>11</v>
      </c>
      <c r="M196" s="50">
        <v>3</v>
      </c>
      <c r="N196" s="50">
        <v>1</v>
      </c>
      <c r="O196" s="51">
        <v>0.3</v>
      </c>
    </row>
    <row r="197" spans="1:15" ht="26.25">
      <c r="A197" s="47"/>
      <c r="B197" s="48" t="s">
        <v>50</v>
      </c>
      <c r="C197" s="49"/>
      <c r="D197" s="53">
        <f>SUM(D194:D196)</f>
        <v>10.09</v>
      </c>
      <c r="E197" s="53">
        <f t="shared" ref="E197:O197" si="21">SUM(E194:E196)</f>
        <v>12.69</v>
      </c>
      <c r="F197" s="53">
        <f t="shared" si="21"/>
        <v>65.960000000000008</v>
      </c>
      <c r="G197" s="53">
        <f t="shared" si="21"/>
        <v>418</v>
      </c>
      <c r="H197" s="53">
        <f t="shared" si="21"/>
        <v>0.113</v>
      </c>
      <c r="I197" s="53">
        <f t="shared" si="21"/>
        <v>1.42</v>
      </c>
      <c r="J197" s="53">
        <f t="shared" si="21"/>
        <v>0.08</v>
      </c>
      <c r="K197" s="53">
        <f t="shared" si="21"/>
        <v>1.27</v>
      </c>
      <c r="L197" s="53">
        <f t="shared" si="21"/>
        <v>157.29999999999998</v>
      </c>
      <c r="M197" s="53">
        <f t="shared" si="21"/>
        <v>158.9</v>
      </c>
      <c r="N197" s="53">
        <f t="shared" si="21"/>
        <v>27.9</v>
      </c>
      <c r="O197" s="53">
        <f t="shared" si="21"/>
        <v>1.22</v>
      </c>
    </row>
    <row r="198" spans="1:15" ht="25.5">
      <c r="A198" s="47" t="s">
        <v>105</v>
      </c>
      <c r="B198" s="52" t="s">
        <v>106</v>
      </c>
      <c r="C198" s="49" t="s">
        <v>53</v>
      </c>
      <c r="D198" s="50">
        <v>0.8</v>
      </c>
      <c r="E198" s="50">
        <v>0.1</v>
      </c>
      <c r="F198" s="50">
        <v>4.3</v>
      </c>
      <c r="G198" s="50">
        <v>21</v>
      </c>
      <c r="H198" s="50">
        <v>1.2E-2</v>
      </c>
      <c r="I198" s="50">
        <v>1.218</v>
      </c>
      <c r="J198" s="50">
        <v>0</v>
      </c>
      <c r="K198" s="50">
        <v>0</v>
      </c>
      <c r="L198" s="50">
        <v>20.309999999999999</v>
      </c>
      <c r="M198" s="50">
        <v>0</v>
      </c>
      <c r="N198" s="50">
        <v>12.077999999999999</v>
      </c>
      <c r="O198" s="51">
        <v>0.76800000000000002</v>
      </c>
    </row>
    <row r="199" spans="1:15" ht="51">
      <c r="A199" s="47" t="s">
        <v>93</v>
      </c>
      <c r="B199" s="52" t="s">
        <v>183</v>
      </c>
      <c r="C199" s="49" t="s">
        <v>42</v>
      </c>
      <c r="D199" s="50">
        <v>1.84</v>
      </c>
      <c r="E199" s="50">
        <v>3.4</v>
      </c>
      <c r="F199" s="50">
        <v>12.1</v>
      </c>
      <c r="G199" s="50">
        <v>86.4</v>
      </c>
      <c r="H199" s="50">
        <v>0.2</v>
      </c>
      <c r="I199" s="50">
        <v>14.44</v>
      </c>
      <c r="J199" s="50">
        <v>0.02</v>
      </c>
      <c r="K199" s="50">
        <v>0.1</v>
      </c>
      <c r="L199" s="50">
        <v>41.22</v>
      </c>
      <c r="M199" s="50">
        <v>40.74</v>
      </c>
      <c r="N199" s="50">
        <v>18.36</v>
      </c>
      <c r="O199" s="51">
        <v>1.76</v>
      </c>
    </row>
    <row r="200" spans="1:15" ht="51">
      <c r="A200" s="47" t="s">
        <v>109</v>
      </c>
      <c r="B200" s="52" t="s">
        <v>110</v>
      </c>
      <c r="C200" s="49" t="s">
        <v>57</v>
      </c>
      <c r="D200" s="50">
        <v>7.69</v>
      </c>
      <c r="E200" s="50">
        <v>6.66</v>
      </c>
      <c r="F200" s="50">
        <v>16.25</v>
      </c>
      <c r="G200" s="50">
        <v>152.91999999999999</v>
      </c>
      <c r="H200" s="50">
        <v>4.8000000000000001E-2</v>
      </c>
      <c r="I200" s="50">
        <v>0.152</v>
      </c>
      <c r="J200" s="50">
        <v>1.6E-2</v>
      </c>
      <c r="K200" s="50">
        <v>3.2000000000000001E-2</v>
      </c>
      <c r="L200" s="50">
        <v>21.167999999999999</v>
      </c>
      <c r="M200" s="50">
        <v>9.2159999999999993</v>
      </c>
      <c r="N200" s="50">
        <v>0.72799999999999998</v>
      </c>
      <c r="O200" s="51">
        <v>0.44800000000000001</v>
      </c>
    </row>
    <row r="201" spans="1:15" ht="51">
      <c r="A201" s="47" t="s">
        <v>81</v>
      </c>
      <c r="B201" s="52" t="s">
        <v>82</v>
      </c>
      <c r="C201" s="49" t="s">
        <v>59</v>
      </c>
      <c r="D201" s="50">
        <v>8.61</v>
      </c>
      <c r="E201" s="50">
        <v>9</v>
      </c>
      <c r="F201" s="50">
        <v>38.81</v>
      </c>
      <c r="G201" s="50">
        <v>271.08</v>
      </c>
      <c r="H201" s="50">
        <v>0.3</v>
      </c>
      <c r="I201" s="50">
        <v>0</v>
      </c>
      <c r="J201" s="50">
        <v>0</v>
      </c>
      <c r="K201" s="50">
        <v>0</v>
      </c>
      <c r="L201" s="50">
        <v>18.254999999999999</v>
      </c>
      <c r="M201" s="50">
        <v>0</v>
      </c>
      <c r="N201" s="50">
        <v>1.02</v>
      </c>
      <c r="O201" s="51">
        <v>4.5750000000000002</v>
      </c>
    </row>
    <row r="202" spans="1:15" ht="25.5">
      <c r="A202" s="47" t="s">
        <v>83</v>
      </c>
      <c r="B202" s="52" t="s">
        <v>84</v>
      </c>
      <c r="C202" s="49" t="s">
        <v>42</v>
      </c>
      <c r="D202" s="50">
        <v>0.3</v>
      </c>
      <c r="E202" s="50">
        <v>0.2</v>
      </c>
      <c r="F202" s="50">
        <v>20.2</v>
      </c>
      <c r="G202" s="50">
        <v>81</v>
      </c>
      <c r="H202" s="50">
        <v>0.04</v>
      </c>
      <c r="I202" s="50">
        <v>1.48</v>
      </c>
      <c r="J202" s="50">
        <v>0.22</v>
      </c>
      <c r="K202" s="50">
        <v>2.04</v>
      </c>
      <c r="L202" s="50">
        <v>68.739999999999995</v>
      </c>
      <c r="M202" s="50">
        <v>54.02</v>
      </c>
      <c r="N202" s="50">
        <v>40.86</v>
      </c>
      <c r="O202" s="51">
        <v>1.24</v>
      </c>
    </row>
    <row r="203" spans="1:15" ht="25.5">
      <c r="A203" s="47" t="s">
        <v>43</v>
      </c>
      <c r="B203" s="52" t="s">
        <v>44</v>
      </c>
      <c r="C203" s="49" t="s">
        <v>45</v>
      </c>
      <c r="D203" s="50">
        <v>2.37</v>
      </c>
      <c r="E203" s="50">
        <v>0.3</v>
      </c>
      <c r="F203" s="50">
        <v>14.76</v>
      </c>
      <c r="G203" s="50">
        <v>70.5</v>
      </c>
      <c r="H203" s="50">
        <v>0.06</v>
      </c>
      <c r="I203" s="50">
        <v>0</v>
      </c>
      <c r="J203" s="50">
        <v>0</v>
      </c>
      <c r="K203" s="50">
        <v>0</v>
      </c>
      <c r="L203" s="50">
        <v>6.9</v>
      </c>
      <c r="M203" s="50">
        <v>0</v>
      </c>
      <c r="N203" s="50">
        <v>0</v>
      </c>
      <c r="O203" s="51">
        <v>0.56999999999999995</v>
      </c>
    </row>
    <row r="204" spans="1:15" ht="25.5">
      <c r="A204" s="47" t="s">
        <v>62</v>
      </c>
      <c r="B204" s="52" t="s">
        <v>63</v>
      </c>
      <c r="C204" s="49" t="s">
        <v>45</v>
      </c>
      <c r="D204" s="50">
        <v>1.98</v>
      </c>
      <c r="E204" s="50">
        <v>0.36</v>
      </c>
      <c r="F204" s="50">
        <v>10.02</v>
      </c>
      <c r="G204" s="50">
        <v>52.2</v>
      </c>
      <c r="H204" s="50">
        <v>5.3999999999999999E-2</v>
      </c>
      <c r="I204" s="50">
        <v>0</v>
      </c>
      <c r="J204" s="50">
        <v>0</v>
      </c>
      <c r="K204" s="50">
        <v>0.42</v>
      </c>
      <c r="L204" s="50">
        <v>10.5</v>
      </c>
      <c r="M204" s="50">
        <v>47.4</v>
      </c>
      <c r="N204" s="50">
        <v>14.1</v>
      </c>
      <c r="O204" s="51">
        <v>1.17</v>
      </c>
    </row>
    <row r="205" spans="1:15" ht="26.25">
      <c r="A205" s="47"/>
      <c r="B205" s="48" t="s">
        <v>64</v>
      </c>
      <c r="C205" s="49"/>
      <c r="D205" s="53">
        <f>SUM(D198:D204)</f>
        <v>23.59</v>
      </c>
      <c r="E205" s="53">
        <f t="shared" ref="E205:O205" si="22">SUM(E198:E204)</f>
        <v>20.02</v>
      </c>
      <c r="F205" s="53">
        <f t="shared" si="22"/>
        <v>116.44000000000001</v>
      </c>
      <c r="G205" s="53">
        <f t="shared" si="22"/>
        <v>735.1</v>
      </c>
      <c r="H205" s="53">
        <f t="shared" si="22"/>
        <v>0.71400000000000019</v>
      </c>
      <c r="I205" s="53">
        <f t="shared" si="22"/>
        <v>17.29</v>
      </c>
      <c r="J205" s="53">
        <f t="shared" si="22"/>
        <v>0.25600000000000001</v>
      </c>
      <c r="K205" s="53">
        <f t="shared" si="22"/>
        <v>2.5920000000000001</v>
      </c>
      <c r="L205" s="53">
        <f t="shared" si="22"/>
        <v>187.09299999999999</v>
      </c>
      <c r="M205" s="53">
        <f t="shared" si="22"/>
        <v>151.376</v>
      </c>
      <c r="N205" s="53">
        <f t="shared" si="22"/>
        <v>87.145999999999987</v>
      </c>
      <c r="O205" s="53">
        <f t="shared" si="22"/>
        <v>10.531000000000001</v>
      </c>
    </row>
    <row r="206" spans="1:15" ht="16.5" customHeight="1">
      <c r="A206" s="47" t="s">
        <v>65</v>
      </c>
      <c r="B206" s="52" t="s">
        <v>66</v>
      </c>
      <c r="C206" s="49" t="s">
        <v>42</v>
      </c>
      <c r="D206" s="50">
        <v>1.4</v>
      </c>
      <c r="E206" s="50">
        <v>0</v>
      </c>
      <c r="F206" s="50">
        <v>29</v>
      </c>
      <c r="G206" s="50">
        <v>122</v>
      </c>
      <c r="H206" s="50">
        <v>0</v>
      </c>
      <c r="I206" s="50">
        <v>0</v>
      </c>
      <c r="J206" s="50">
        <v>0</v>
      </c>
      <c r="K206" s="50">
        <v>0</v>
      </c>
      <c r="L206" s="50">
        <v>1</v>
      </c>
      <c r="M206" s="50">
        <v>0</v>
      </c>
      <c r="N206" s="50">
        <v>0</v>
      </c>
      <c r="O206" s="51">
        <v>0.1</v>
      </c>
    </row>
    <row r="207" spans="1:15" ht="51">
      <c r="A207" s="47" t="s">
        <v>148</v>
      </c>
      <c r="B207" s="52" t="s">
        <v>190</v>
      </c>
      <c r="C207" s="49" t="s">
        <v>53</v>
      </c>
      <c r="D207" s="50">
        <v>3.92</v>
      </c>
      <c r="E207" s="50">
        <v>3.52</v>
      </c>
      <c r="F207" s="50">
        <v>23.5</v>
      </c>
      <c r="G207" s="50">
        <v>141.24</v>
      </c>
      <c r="H207" s="50">
        <v>6.6000000000000003E-2</v>
      </c>
      <c r="I207" s="50">
        <v>14.49</v>
      </c>
      <c r="J207" s="50">
        <v>6.0000000000000001E-3</v>
      </c>
      <c r="K207" s="50">
        <v>0.48</v>
      </c>
      <c r="L207" s="50">
        <v>24.192</v>
      </c>
      <c r="M207" s="50">
        <v>40.944000000000003</v>
      </c>
      <c r="N207" s="50">
        <v>10.763999999999999</v>
      </c>
      <c r="O207" s="51">
        <v>0.624</v>
      </c>
    </row>
    <row r="208" spans="1:15" s="6" customFormat="1" ht="27" thickBot="1">
      <c r="A208" s="54"/>
      <c r="B208" s="55" t="s">
        <v>69</v>
      </c>
      <c r="C208" s="56"/>
      <c r="D208" s="57">
        <f>SUM(D194:D207)</f>
        <v>72.680000000000007</v>
      </c>
      <c r="E208" s="57">
        <f t="shared" ref="E208:O208" si="23">SUM(E194:E207)</f>
        <v>68.94</v>
      </c>
      <c r="F208" s="57">
        <f t="shared" si="23"/>
        <v>417.3</v>
      </c>
      <c r="G208" s="57">
        <f t="shared" si="23"/>
        <v>2569.4399999999996</v>
      </c>
      <c r="H208" s="57">
        <f t="shared" si="23"/>
        <v>1.7200000000000004</v>
      </c>
      <c r="I208" s="57">
        <f t="shared" si="23"/>
        <v>51.910000000000004</v>
      </c>
      <c r="J208" s="57">
        <f t="shared" si="23"/>
        <v>0.67800000000000005</v>
      </c>
      <c r="K208" s="57">
        <f t="shared" si="23"/>
        <v>8.2040000000000006</v>
      </c>
      <c r="L208" s="57">
        <f t="shared" si="23"/>
        <v>713.97799999999995</v>
      </c>
      <c r="M208" s="57">
        <f t="shared" si="23"/>
        <v>661.49599999999998</v>
      </c>
      <c r="N208" s="57">
        <f t="shared" si="23"/>
        <v>240.85599999999999</v>
      </c>
      <c r="O208" s="57">
        <f t="shared" si="23"/>
        <v>24.226000000000003</v>
      </c>
    </row>
    <row r="209" spans="1:15" s="1" customFormat="1" ht="20.25">
      <c r="A209" s="33"/>
      <c r="B209" s="30"/>
      <c r="C209" s="31"/>
      <c r="D209" s="32"/>
      <c r="E209" s="32"/>
      <c r="F209" s="32"/>
      <c r="G209" s="32"/>
      <c r="H209" s="32"/>
      <c r="I209" s="32"/>
      <c r="J209" s="32"/>
      <c r="K209" s="32"/>
      <c r="L209" s="32"/>
      <c r="M209" s="32"/>
      <c r="N209" s="32"/>
      <c r="O209" s="32"/>
    </row>
    <row r="210" spans="1:15" s="1" customFormat="1" ht="26.25">
      <c r="A210" s="34" t="s">
        <v>0</v>
      </c>
      <c r="B210" s="35" t="s">
        <v>150</v>
      </c>
      <c r="C210" s="36"/>
      <c r="D210" s="37"/>
      <c r="E210" s="37"/>
      <c r="F210" s="37"/>
      <c r="G210" s="37"/>
      <c r="H210" s="37"/>
      <c r="I210" s="37"/>
      <c r="J210" s="37"/>
      <c r="K210" s="37"/>
      <c r="L210" s="37"/>
      <c r="M210" s="37"/>
      <c r="N210" s="37"/>
      <c r="O210" s="37"/>
    </row>
    <row r="211" spans="1:15" s="1" customFormat="1" ht="25.5">
      <c r="A211" s="137" t="s">
        <v>19</v>
      </c>
      <c r="B211" s="139" t="s">
        <v>21</v>
      </c>
      <c r="C211" s="36"/>
      <c r="D211" s="37"/>
      <c r="E211" s="37"/>
      <c r="F211" s="37"/>
      <c r="G211" s="37"/>
      <c r="H211" s="37"/>
      <c r="I211" s="37"/>
      <c r="J211" s="37"/>
      <c r="K211" s="37"/>
      <c r="L211" s="37"/>
      <c r="M211" s="37"/>
      <c r="N211" s="37"/>
      <c r="O211" s="37"/>
    </row>
    <row r="212" spans="1:15" s="1" customFormat="1" ht="26.25" thickBot="1">
      <c r="A212" s="138"/>
      <c r="B212" s="140"/>
      <c r="C212" s="36"/>
      <c r="D212" s="37"/>
      <c r="E212" s="37"/>
      <c r="F212" s="37"/>
      <c r="G212" s="37"/>
      <c r="H212" s="37"/>
      <c r="I212" s="37"/>
      <c r="J212" s="37"/>
      <c r="K212" s="37"/>
      <c r="L212" s="37"/>
      <c r="M212" s="37"/>
      <c r="N212" s="37"/>
      <c r="O212" s="37"/>
    </row>
    <row r="213" spans="1:15" s="3" customFormat="1" ht="33" customHeight="1">
      <c r="A213" s="141" t="s">
        <v>1</v>
      </c>
      <c r="B213" s="143" t="s">
        <v>2</v>
      </c>
      <c r="C213" s="145" t="s">
        <v>14</v>
      </c>
      <c r="D213" s="147" t="s">
        <v>7</v>
      </c>
      <c r="E213" s="147"/>
      <c r="F213" s="147"/>
      <c r="G213" s="147" t="s">
        <v>3</v>
      </c>
      <c r="H213" s="147" t="s">
        <v>4</v>
      </c>
      <c r="I213" s="147"/>
      <c r="J213" s="147"/>
      <c r="K213" s="147"/>
      <c r="L213" s="134" t="s">
        <v>5</v>
      </c>
      <c r="M213" s="135"/>
      <c r="N213" s="135"/>
      <c r="O213" s="136"/>
    </row>
    <row r="214" spans="1:15" s="4" customFormat="1" ht="53.25" thickBot="1">
      <c r="A214" s="142"/>
      <c r="B214" s="144"/>
      <c r="C214" s="146"/>
      <c r="D214" s="39" t="s">
        <v>8</v>
      </c>
      <c r="E214" s="39" t="s">
        <v>6</v>
      </c>
      <c r="F214" s="39" t="s">
        <v>9</v>
      </c>
      <c r="G214" s="148"/>
      <c r="H214" s="39" t="s">
        <v>10</v>
      </c>
      <c r="I214" s="39" t="s">
        <v>11</v>
      </c>
      <c r="J214" s="39" t="s">
        <v>15</v>
      </c>
      <c r="K214" s="39" t="s">
        <v>16</v>
      </c>
      <c r="L214" s="39" t="s">
        <v>12</v>
      </c>
      <c r="M214" s="40" t="s">
        <v>17</v>
      </c>
      <c r="N214" s="40" t="s">
        <v>18</v>
      </c>
      <c r="O214" s="41" t="s">
        <v>13</v>
      </c>
    </row>
    <row r="215" spans="1:15" s="4" customFormat="1" ht="26.25">
      <c r="A215" s="42" t="s">
        <v>24</v>
      </c>
      <c r="B215" s="43" t="s">
        <v>25</v>
      </c>
      <c r="C215" s="44" t="s">
        <v>26</v>
      </c>
      <c r="D215" s="45" t="s">
        <v>27</v>
      </c>
      <c r="E215" s="45" t="s">
        <v>28</v>
      </c>
      <c r="F215" s="45" t="s">
        <v>29</v>
      </c>
      <c r="G215" s="45" t="s">
        <v>30</v>
      </c>
      <c r="H215" s="45" t="s">
        <v>31</v>
      </c>
      <c r="I215" s="45" t="s">
        <v>32</v>
      </c>
      <c r="J215" s="45" t="s">
        <v>33</v>
      </c>
      <c r="K215" s="45" t="s">
        <v>34</v>
      </c>
      <c r="L215" s="45" t="s">
        <v>35</v>
      </c>
      <c r="M215" s="45" t="s">
        <v>36</v>
      </c>
      <c r="N215" s="45" t="s">
        <v>37</v>
      </c>
      <c r="O215" s="46" t="s">
        <v>38</v>
      </c>
    </row>
    <row r="216" spans="1:15" ht="26.25">
      <c r="A216" s="47"/>
      <c r="B216" s="48" t="s">
        <v>39</v>
      </c>
      <c r="C216" s="49"/>
      <c r="D216" s="50"/>
      <c r="E216" s="50"/>
      <c r="F216" s="50"/>
      <c r="G216" s="50"/>
      <c r="H216" s="50"/>
      <c r="I216" s="50"/>
      <c r="J216" s="50"/>
      <c r="K216" s="50"/>
      <c r="L216" s="50"/>
      <c r="M216" s="50"/>
      <c r="N216" s="50"/>
      <c r="O216" s="51"/>
    </row>
    <row r="217" spans="1:15" ht="76.5">
      <c r="A217" s="47" t="s">
        <v>128</v>
      </c>
      <c r="B217" s="52" t="s">
        <v>192</v>
      </c>
      <c r="C217" s="49" t="s">
        <v>42</v>
      </c>
      <c r="D217" s="50">
        <v>7.16</v>
      </c>
      <c r="E217" s="50">
        <v>9.4</v>
      </c>
      <c r="F217" s="50">
        <v>28.8</v>
      </c>
      <c r="G217" s="50">
        <v>291.89999999999998</v>
      </c>
      <c r="H217" s="50">
        <v>0.16</v>
      </c>
      <c r="I217" s="50">
        <v>1.54</v>
      </c>
      <c r="J217" s="50">
        <v>0.06</v>
      </c>
      <c r="K217" s="50">
        <v>0.54</v>
      </c>
      <c r="L217" s="50">
        <v>156.80000000000001</v>
      </c>
      <c r="M217" s="50">
        <v>206</v>
      </c>
      <c r="N217" s="50">
        <v>55.6</v>
      </c>
      <c r="O217" s="51">
        <v>1.24</v>
      </c>
    </row>
    <row r="218" spans="1:15" ht="25.5">
      <c r="A218" s="47" t="s">
        <v>73</v>
      </c>
      <c r="B218" s="52" t="s">
        <v>74</v>
      </c>
      <c r="C218" s="49" t="s">
        <v>45</v>
      </c>
      <c r="D218" s="50">
        <v>2.25</v>
      </c>
      <c r="E218" s="50">
        <v>0.87</v>
      </c>
      <c r="F218" s="50">
        <v>15.42</v>
      </c>
      <c r="G218" s="50">
        <v>78.599999999999994</v>
      </c>
      <c r="H218" s="50">
        <v>3.3000000000000002E-2</v>
      </c>
      <c r="I218" s="50">
        <v>0</v>
      </c>
      <c r="J218" s="50">
        <v>0</v>
      </c>
      <c r="K218" s="50">
        <v>0.51</v>
      </c>
      <c r="L218" s="50">
        <v>5.7</v>
      </c>
      <c r="M218" s="50">
        <v>19.5</v>
      </c>
      <c r="N218" s="50">
        <v>3.9</v>
      </c>
      <c r="O218" s="51">
        <v>0.36</v>
      </c>
    </row>
    <row r="219" spans="1:15" ht="25.5">
      <c r="A219" s="47" t="s">
        <v>144</v>
      </c>
      <c r="B219" s="52" t="s">
        <v>145</v>
      </c>
      <c r="C219" s="49" t="s">
        <v>42</v>
      </c>
      <c r="D219" s="50">
        <v>0.1</v>
      </c>
      <c r="E219" s="50">
        <v>0</v>
      </c>
      <c r="F219" s="50">
        <v>15.2</v>
      </c>
      <c r="G219" s="50">
        <v>61</v>
      </c>
      <c r="H219" s="50">
        <v>0</v>
      </c>
      <c r="I219" s="50">
        <v>2.8</v>
      </c>
      <c r="J219" s="50">
        <v>0</v>
      </c>
      <c r="K219" s="50">
        <v>0</v>
      </c>
      <c r="L219" s="50">
        <v>14.2</v>
      </c>
      <c r="M219" s="50">
        <v>4</v>
      </c>
      <c r="N219" s="50">
        <v>2</v>
      </c>
      <c r="O219" s="51">
        <v>0.4</v>
      </c>
    </row>
    <row r="220" spans="1:15" ht="26.25">
      <c r="A220" s="47"/>
      <c r="B220" s="48" t="s">
        <v>50</v>
      </c>
      <c r="C220" s="49"/>
      <c r="D220" s="50"/>
      <c r="E220" s="50"/>
      <c r="F220" s="50"/>
      <c r="G220" s="50"/>
      <c r="H220" s="50"/>
      <c r="I220" s="50"/>
      <c r="J220" s="50"/>
      <c r="K220" s="50"/>
      <c r="L220" s="50"/>
      <c r="M220" s="50"/>
      <c r="N220" s="50"/>
      <c r="O220" s="51"/>
    </row>
    <row r="221" spans="1:15" ht="51">
      <c r="A221" s="47" t="s">
        <v>151</v>
      </c>
      <c r="B221" s="52" t="s">
        <v>152</v>
      </c>
      <c r="C221" s="49" t="s">
        <v>53</v>
      </c>
      <c r="D221" s="50">
        <v>1.86</v>
      </c>
      <c r="E221" s="50">
        <v>1.92</v>
      </c>
      <c r="F221" s="50">
        <v>3.9</v>
      </c>
      <c r="G221" s="50">
        <v>40.18</v>
      </c>
      <c r="H221" s="50">
        <v>6.6000000000000003E-2</v>
      </c>
      <c r="I221" s="50">
        <v>6</v>
      </c>
      <c r="J221" s="50">
        <v>0.03</v>
      </c>
      <c r="K221" s="50">
        <v>0.12</v>
      </c>
      <c r="L221" s="50">
        <v>12</v>
      </c>
      <c r="M221" s="50">
        <v>37.200000000000003</v>
      </c>
      <c r="N221" s="50">
        <v>12.6</v>
      </c>
      <c r="O221" s="51">
        <v>0.42</v>
      </c>
    </row>
    <row r="222" spans="1:15" ht="102">
      <c r="A222" s="47" t="s">
        <v>157</v>
      </c>
      <c r="B222" s="52" t="s">
        <v>158</v>
      </c>
      <c r="C222" s="49" t="s">
        <v>42</v>
      </c>
      <c r="D222" s="50">
        <v>2.12</v>
      </c>
      <c r="E222" s="50">
        <v>4.4400000000000004</v>
      </c>
      <c r="F222" s="50">
        <v>7.38</v>
      </c>
      <c r="G222" s="50">
        <v>78.58</v>
      </c>
      <c r="H222" s="50">
        <v>0.06</v>
      </c>
      <c r="I222" s="50">
        <v>24.34</v>
      </c>
      <c r="J222" s="50">
        <v>0</v>
      </c>
      <c r="K222" s="50">
        <v>0.1</v>
      </c>
      <c r="L222" s="50">
        <v>38.24</v>
      </c>
      <c r="M222" s="50">
        <v>38.44</v>
      </c>
      <c r="N222" s="50">
        <v>16.920000000000002</v>
      </c>
      <c r="O222" s="51">
        <v>0.68</v>
      </c>
    </row>
    <row r="223" spans="1:15" ht="76.5">
      <c r="A223" s="47" t="s">
        <v>159</v>
      </c>
      <c r="B223" s="52" t="s">
        <v>160</v>
      </c>
      <c r="C223" s="49" t="s">
        <v>57</v>
      </c>
      <c r="D223" s="50">
        <v>10.32</v>
      </c>
      <c r="E223" s="50">
        <v>3.98</v>
      </c>
      <c r="F223" s="50">
        <v>9.1</v>
      </c>
      <c r="G223" s="50">
        <v>111.13</v>
      </c>
      <c r="H223" s="50">
        <v>6.4000000000000001E-2</v>
      </c>
      <c r="I223" s="50">
        <v>0.76800000000000002</v>
      </c>
      <c r="J223" s="50">
        <v>2.4E-2</v>
      </c>
      <c r="K223" s="50">
        <v>7.1999999999999995E-2</v>
      </c>
      <c r="L223" s="50">
        <v>29.128</v>
      </c>
      <c r="M223" s="50">
        <v>60.591999999999999</v>
      </c>
      <c r="N223" s="50">
        <v>30.68</v>
      </c>
      <c r="O223" s="51">
        <v>0.82399999999999995</v>
      </c>
    </row>
    <row r="224" spans="1:15" ht="51">
      <c r="A224" s="47" t="s">
        <v>161</v>
      </c>
      <c r="B224" s="52" t="s">
        <v>162</v>
      </c>
      <c r="C224" s="49" t="s">
        <v>59</v>
      </c>
      <c r="D224" s="50">
        <v>7.61</v>
      </c>
      <c r="E224" s="50">
        <v>3.42</v>
      </c>
      <c r="F224" s="50">
        <v>42.02</v>
      </c>
      <c r="G224" s="50">
        <v>218.52</v>
      </c>
      <c r="H224" s="50">
        <v>0.12</v>
      </c>
      <c r="I224" s="50">
        <v>0</v>
      </c>
      <c r="J224" s="50">
        <v>0</v>
      </c>
      <c r="K224" s="50">
        <v>3.57</v>
      </c>
      <c r="L224" s="50">
        <v>154.66499999999999</v>
      </c>
      <c r="M224" s="50">
        <v>148.5</v>
      </c>
      <c r="N224" s="50">
        <v>30.78</v>
      </c>
      <c r="O224" s="51">
        <v>1.2</v>
      </c>
    </row>
    <row r="225" spans="1:15" ht="51">
      <c r="A225" s="47" t="s">
        <v>60</v>
      </c>
      <c r="B225" s="52" t="s">
        <v>61</v>
      </c>
      <c r="C225" s="49" t="s">
        <v>42</v>
      </c>
      <c r="D225" s="50">
        <v>0.5</v>
      </c>
      <c r="E225" s="50">
        <v>0</v>
      </c>
      <c r="F225" s="50">
        <v>27</v>
      </c>
      <c r="G225" s="50">
        <v>110</v>
      </c>
      <c r="H225" s="50">
        <v>0</v>
      </c>
      <c r="I225" s="50">
        <v>0.5</v>
      </c>
      <c r="J225" s="50">
        <v>0</v>
      </c>
      <c r="K225" s="50">
        <v>0</v>
      </c>
      <c r="L225" s="50">
        <v>28</v>
      </c>
      <c r="M225" s="50">
        <v>19</v>
      </c>
      <c r="N225" s="50">
        <v>7</v>
      </c>
      <c r="O225" s="51">
        <v>1.5</v>
      </c>
    </row>
    <row r="226" spans="1:15" ht="25.5">
      <c r="A226" s="47" t="s">
        <v>43</v>
      </c>
      <c r="B226" s="52" t="s">
        <v>44</v>
      </c>
      <c r="C226" s="49" t="s">
        <v>45</v>
      </c>
      <c r="D226" s="50">
        <v>2.37</v>
      </c>
      <c r="E226" s="50">
        <v>0.3</v>
      </c>
      <c r="F226" s="50">
        <v>14.76</v>
      </c>
      <c r="G226" s="50">
        <v>70.5</v>
      </c>
      <c r="H226" s="50">
        <v>0.06</v>
      </c>
      <c r="I226" s="50">
        <v>0</v>
      </c>
      <c r="J226" s="50">
        <v>0</v>
      </c>
      <c r="K226" s="50">
        <v>0</v>
      </c>
      <c r="L226" s="50">
        <v>6.9</v>
      </c>
      <c r="M226" s="50">
        <v>0</v>
      </c>
      <c r="N226" s="50">
        <v>0</v>
      </c>
      <c r="O226" s="51">
        <v>0.56999999999999995</v>
      </c>
    </row>
    <row r="227" spans="1:15" ht="25.5">
      <c r="A227" s="47" t="s">
        <v>62</v>
      </c>
      <c r="B227" s="52" t="s">
        <v>63</v>
      </c>
      <c r="C227" s="49" t="s">
        <v>45</v>
      </c>
      <c r="D227" s="50">
        <v>1.98</v>
      </c>
      <c r="E227" s="50">
        <v>0.36</v>
      </c>
      <c r="F227" s="50">
        <v>10.02</v>
      </c>
      <c r="G227" s="50">
        <v>52.2</v>
      </c>
      <c r="H227" s="50">
        <v>5.3999999999999999E-2</v>
      </c>
      <c r="I227" s="50">
        <v>0</v>
      </c>
      <c r="J227" s="50">
        <v>0</v>
      </c>
      <c r="K227" s="50">
        <v>0.42</v>
      </c>
      <c r="L227" s="50">
        <v>10.5</v>
      </c>
      <c r="M227" s="50">
        <v>47.4</v>
      </c>
      <c r="N227" s="50">
        <v>14.1</v>
      </c>
      <c r="O227" s="51">
        <v>1.17</v>
      </c>
    </row>
    <row r="228" spans="1:15" ht="26.25">
      <c r="A228" s="47"/>
      <c r="B228" s="48" t="s">
        <v>64</v>
      </c>
      <c r="C228" s="49"/>
      <c r="D228" s="53">
        <f>SUM(D221:D227)</f>
        <v>26.76</v>
      </c>
      <c r="E228" s="53">
        <f t="shared" ref="E228:O228" si="24">SUM(E221:E227)</f>
        <v>14.42</v>
      </c>
      <c r="F228" s="53">
        <f t="shared" si="24"/>
        <v>114.18</v>
      </c>
      <c r="G228" s="53">
        <f t="shared" si="24"/>
        <v>681.11</v>
      </c>
      <c r="H228" s="53">
        <f t="shared" si="24"/>
        <v>0.42399999999999999</v>
      </c>
      <c r="I228" s="53">
        <f t="shared" si="24"/>
        <v>31.608000000000001</v>
      </c>
      <c r="J228" s="53">
        <f t="shared" si="24"/>
        <v>5.3999999999999999E-2</v>
      </c>
      <c r="K228" s="53">
        <f t="shared" si="24"/>
        <v>4.282</v>
      </c>
      <c r="L228" s="53">
        <f t="shared" si="24"/>
        <v>279.43299999999999</v>
      </c>
      <c r="M228" s="53">
        <f t="shared" si="24"/>
        <v>351.13199999999995</v>
      </c>
      <c r="N228" s="53">
        <f t="shared" si="24"/>
        <v>112.08</v>
      </c>
      <c r="O228" s="53">
        <f t="shared" si="24"/>
        <v>6.3639999999999999</v>
      </c>
    </row>
    <row r="229" spans="1:15" ht="102">
      <c r="A229" s="47" t="s">
        <v>65</v>
      </c>
      <c r="B229" s="52" t="s">
        <v>66</v>
      </c>
      <c r="C229" s="49" t="s">
        <v>42</v>
      </c>
      <c r="D229" s="50">
        <v>1.4</v>
      </c>
      <c r="E229" s="50">
        <v>0</v>
      </c>
      <c r="F229" s="50">
        <v>29</v>
      </c>
      <c r="G229" s="50">
        <v>122</v>
      </c>
      <c r="H229" s="50">
        <v>0</v>
      </c>
      <c r="I229" s="50">
        <v>0</v>
      </c>
      <c r="J229" s="50">
        <v>0</v>
      </c>
      <c r="K229" s="50">
        <v>0</v>
      </c>
      <c r="L229" s="50">
        <v>1</v>
      </c>
      <c r="M229" s="50">
        <v>0</v>
      </c>
      <c r="N229" s="50">
        <v>0</v>
      </c>
      <c r="O229" s="51">
        <v>0.1</v>
      </c>
    </row>
    <row r="230" spans="1:15" ht="51">
      <c r="A230" s="47" t="s">
        <v>155</v>
      </c>
      <c r="B230" s="52" t="s">
        <v>191</v>
      </c>
      <c r="C230" s="49" t="s">
        <v>53</v>
      </c>
      <c r="D230" s="50">
        <v>3.55</v>
      </c>
      <c r="E230" s="50">
        <v>2.38</v>
      </c>
      <c r="F230" s="50">
        <v>21.46</v>
      </c>
      <c r="G230" s="50">
        <v>120.99</v>
      </c>
      <c r="H230" s="50">
        <v>5.3999999999999999E-2</v>
      </c>
      <c r="I230" s="50">
        <v>0</v>
      </c>
      <c r="J230" s="50">
        <v>6.0000000000000001E-3</v>
      </c>
      <c r="K230" s="50">
        <v>0.45</v>
      </c>
      <c r="L230" s="50">
        <v>7.77</v>
      </c>
      <c r="M230" s="50">
        <v>33.054000000000002</v>
      </c>
      <c r="N230" s="50">
        <v>5.4119999999999999</v>
      </c>
      <c r="O230" s="51">
        <v>0.44400000000000001</v>
      </c>
    </row>
    <row r="231" spans="1:15" s="6" customFormat="1" ht="27" thickBot="1">
      <c r="A231" s="54"/>
      <c r="B231" s="55" t="s">
        <v>69</v>
      </c>
      <c r="C231" s="56"/>
      <c r="D231" s="57">
        <f>SUM(D217:D230)</f>
        <v>67.98</v>
      </c>
      <c r="E231" s="57">
        <f t="shared" ref="E231:O231" si="25">SUM(E217:E230)</f>
        <v>41.49</v>
      </c>
      <c r="F231" s="57">
        <f t="shared" si="25"/>
        <v>338.23999999999995</v>
      </c>
      <c r="G231" s="57">
        <f t="shared" si="25"/>
        <v>2036.7099999999998</v>
      </c>
      <c r="H231" s="57">
        <f t="shared" si="25"/>
        <v>1.095</v>
      </c>
      <c r="I231" s="57">
        <f t="shared" si="25"/>
        <v>67.555999999999997</v>
      </c>
      <c r="J231" s="57">
        <f t="shared" si="25"/>
        <v>0.17399999999999999</v>
      </c>
      <c r="K231" s="57">
        <f t="shared" si="25"/>
        <v>10.064</v>
      </c>
      <c r="L231" s="57">
        <f t="shared" si="25"/>
        <v>744.3359999999999</v>
      </c>
      <c r="M231" s="57">
        <f t="shared" si="25"/>
        <v>964.81799999999987</v>
      </c>
      <c r="N231" s="57">
        <f t="shared" si="25"/>
        <v>291.07199999999995</v>
      </c>
      <c r="O231" s="57">
        <f t="shared" si="25"/>
        <v>15.272000000000002</v>
      </c>
    </row>
    <row r="232" spans="1:15" s="1" customFormat="1" ht="20.25">
      <c r="A232" s="33"/>
      <c r="B232" s="30"/>
      <c r="C232" s="31"/>
      <c r="D232" s="32"/>
      <c r="E232" s="32"/>
      <c r="F232" s="32"/>
      <c r="G232" s="32"/>
      <c r="H232" s="32"/>
      <c r="I232" s="32"/>
      <c r="J232" s="32"/>
      <c r="K232" s="32"/>
      <c r="L232" s="32"/>
      <c r="M232" s="32"/>
      <c r="N232" s="32"/>
      <c r="O232" s="32"/>
    </row>
    <row r="233" spans="1:15" ht="26.25" thickBot="1">
      <c r="A233" s="60"/>
      <c r="B233" s="72"/>
      <c r="C233" s="73"/>
      <c r="D233" s="111" t="e">
        <f>#REF!+#REF!+#REF!+#REF!+#REF!+#REF!+#REF!</f>
        <v>#REF!</v>
      </c>
      <c r="E233" s="111" t="e">
        <f>#REF!+#REF!+#REF!+#REF!+#REF!+#REF!+#REF!</f>
        <v>#REF!</v>
      </c>
      <c r="F233" s="111" t="e">
        <f>#REF!+#REF!+#REF!+#REF!+#REF!+#REF!+#REF!</f>
        <v>#REF!</v>
      </c>
      <c r="G233" s="111" t="e">
        <f>#REF!+#REF!+#REF!+#REF!+#REF!+#REF!+#REF!</f>
        <v>#REF!</v>
      </c>
      <c r="H233" s="111" t="e">
        <f>#REF!+#REF!+#REF!+#REF!+#REF!+#REF!+#REF!</f>
        <v>#REF!</v>
      </c>
      <c r="I233" s="111" t="e">
        <f>#REF!+#REF!+#REF!+#REF!+#REF!+#REF!+#REF!</f>
        <v>#REF!</v>
      </c>
      <c r="J233" s="111" t="e">
        <f>#REF!+#REF!+#REF!+#REF!+#REF!+#REF!+#REF!</f>
        <v>#REF!</v>
      </c>
      <c r="K233" s="111" t="e">
        <f>#REF!+#REF!+#REF!+#REF!+#REF!+#REF!+#REF!</f>
        <v>#REF!</v>
      </c>
      <c r="L233" s="111" t="e">
        <f>#REF!+#REF!+#REF!+#REF!+#REF!+#REF!+#REF!</f>
        <v>#REF!</v>
      </c>
      <c r="M233" s="111" t="e">
        <f>#REF!+#REF!+#REF!+#REF!+#REF!+#REF!+#REF!</f>
        <v>#REF!</v>
      </c>
      <c r="N233" s="111" t="e">
        <f>#REF!+#REF!+#REF!+#REF!+#REF!+#REF!+#REF!</f>
        <v>#REF!</v>
      </c>
      <c r="O233" s="111" t="e">
        <f>#REF!+#REF!+#REF!+#REF!+#REF!+#REF!+#REF!</f>
        <v>#REF!</v>
      </c>
    </row>
    <row r="234" spans="1:15" s="3" customFormat="1" ht="30" customHeight="1" thickBot="1">
      <c r="A234" s="58"/>
      <c r="B234" s="149" t="s">
        <v>175</v>
      </c>
      <c r="C234" s="150"/>
      <c r="D234" s="112" t="s">
        <v>163</v>
      </c>
      <c r="E234" s="113" t="s">
        <v>164</v>
      </c>
      <c r="F234" s="113" t="s">
        <v>165</v>
      </c>
      <c r="G234" s="113" t="s">
        <v>166</v>
      </c>
      <c r="H234" s="113" t="s">
        <v>167</v>
      </c>
      <c r="I234" s="113" t="s">
        <v>168</v>
      </c>
      <c r="J234" s="113" t="s">
        <v>169</v>
      </c>
      <c r="K234" s="113" t="s">
        <v>170</v>
      </c>
      <c r="L234" s="113" t="s">
        <v>171</v>
      </c>
      <c r="M234" s="113" t="s">
        <v>172</v>
      </c>
      <c r="N234" s="113" t="s">
        <v>173</v>
      </c>
      <c r="O234" s="114" t="s">
        <v>174</v>
      </c>
    </row>
    <row r="235" spans="1:15" s="11" customFormat="1" ht="27" thickBot="1">
      <c r="A235" s="115"/>
      <c r="B235" s="151"/>
      <c r="C235" s="152"/>
      <c r="D235" s="116">
        <v>12.95</v>
      </c>
      <c r="E235" s="117">
        <v>13.24</v>
      </c>
      <c r="F235" s="117">
        <v>56.44</v>
      </c>
      <c r="G235" s="117">
        <v>400.16</v>
      </c>
      <c r="H235" s="117">
        <v>0.16</v>
      </c>
      <c r="I235" s="117">
        <v>3.23</v>
      </c>
      <c r="J235" s="117">
        <v>0.09</v>
      </c>
      <c r="K235" s="117">
        <v>0.62</v>
      </c>
      <c r="L235" s="117">
        <v>205.14</v>
      </c>
      <c r="M235" s="117">
        <v>199.03</v>
      </c>
      <c r="N235" s="117">
        <v>34.47</v>
      </c>
      <c r="O235" s="118">
        <v>1.85</v>
      </c>
    </row>
    <row r="236" spans="1:15" ht="27" thickBot="1">
      <c r="A236" s="60"/>
      <c r="B236" s="130" t="s">
        <v>176</v>
      </c>
      <c r="C236" s="131"/>
      <c r="D236" s="119">
        <v>23.23</v>
      </c>
      <c r="E236" s="119">
        <v>20.45</v>
      </c>
      <c r="F236" s="119">
        <v>95.84</v>
      </c>
      <c r="G236" s="119">
        <v>664.59</v>
      </c>
      <c r="H236" s="119">
        <v>0.47</v>
      </c>
      <c r="I236" s="119">
        <v>45.39</v>
      </c>
      <c r="J236" s="119">
        <v>0.56999999999999995</v>
      </c>
      <c r="K236" s="119">
        <v>1.91</v>
      </c>
      <c r="L236" s="119">
        <v>146.54</v>
      </c>
      <c r="M236" s="119">
        <v>238.43</v>
      </c>
      <c r="N236" s="119">
        <v>90.67</v>
      </c>
      <c r="O236" s="119">
        <v>7.15</v>
      </c>
    </row>
    <row r="237" spans="1:15" ht="19.5" customHeight="1" thickBot="1">
      <c r="A237" s="60"/>
      <c r="B237" s="132" t="s">
        <v>177</v>
      </c>
      <c r="C237" s="133"/>
      <c r="D237" s="119">
        <v>42.61</v>
      </c>
      <c r="E237" s="120">
        <v>38.32</v>
      </c>
      <c r="F237" s="120">
        <v>195.53</v>
      </c>
      <c r="G237" s="120">
        <v>1334.2</v>
      </c>
      <c r="H237" s="120">
        <v>0.74</v>
      </c>
      <c r="I237" s="120">
        <v>76.09</v>
      </c>
      <c r="J237" s="120">
        <v>0.68</v>
      </c>
      <c r="K237" s="120">
        <v>3.44</v>
      </c>
      <c r="L237" s="120">
        <v>459.63</v>
      </c>
      <c r="M237" s="120">
        <v>495.29</v>
      </c>
      <c r="N237" s="120">
        <v>155.12</v>
      </c>
      <c r="O237" s="121">
        <v>10.24</v>
      </c>
    </row>
  </sheetData>
  <mergeCells count="105">
    <mergeCell ref="L2:O2"/>
    <mergeCell ref="L4:O4"/>
    <mergeCell ref="L5:O5"/>
    <mergeCell ref="L1:O1"/>
    <mergeCell ref="L6:O6"/>
    <mergeCell ref="G3:J3"/>
    <mergeCell ref="G2:J2"/>
    <mergeCell ref="G4:J4"/>
    <mergeCell ref="G5:J5"/>
    <mergeCell ref="A3:D5"/>
    <mergeCell ref="A7:O8"/>
    <mergeCell ref="A10:A11"/>
    <mergeCell ref="B10:B11"/>
    <mergeCell ref="A12:A13"/>
    <mergeCell ref="B12:B13"/>
    <mergeCell ref="C12:C13"/>
    <mergeCell ref="D12:F12"/>
    <mergeCell ref="G12:G13"/>
    <mergeCell ref="H12:K12"/>
    <mergeCell ref="L12:O12"/>
    <mergeCell ref="L3:O3"/>
    <mergeCell ref="A33:A34"/>
    <mergeCell ref="B33:B34"/>
    <mergeCell ref="A35:A36"/>
    <mergeCell ref="B35:B36"/>
    <mergeCell ref="C35:C36"/>
    <mergeCell ref="D35:F35"/>
    <mergeCell ref="G35:G36"/>
    <mergeCell ref="H35:K35"/>
    <mergeCell ref="L35:O35"/>
    <mergeCell ref="A55:A56"/>
    <mergeCell ref="B55:B56"/>
    <mergeCell ref="A57:A58"/>
    <mergeCell ref="B57:B58"/>
    <mergeCell ref="C57:C58"/>
    <mergeCell ref="D57:F57"/>
    <mergeCell ref="G57:G58"/>
    <mergeCell ref="H57:K57"/>
    <mergeCell ref="A101:A102"/>
    <mergeCell ref="B101:B102"/>
    <mergeCell ref="A103:A104"/>
    <mergeCell ref="B103:B104"/>
    <mergeCell ref="C103:C104"/>
    <mergeCell ref="D103:F103"/>
    <mergeCell ref="L57:O57"/>
    <mergeCell ref="A78:A79"/>
    <mergeCell ref="B78:B79"/>
    <mergeCell ref="A80:A81"/>
    <mergeCell ref="B80:B81"/>
    <mergeCell ref="C80:C81"/>
    <mergeCell ref="D80:F80"/>
    <mergeCell ref="G80:G81"/>
    <mergeCell ref="H80:K80"/>
    <mergeCell ref="L80:O80"/>
    <mergeCell ref="G103:G104"/>
    <mergeCell ref="H103:K103"/>
    <mergeCell ref="L103:O103"/>
    <mergeCell ref="A123:A124"/>
    <mergeCell ref="B123:B124"/>
    <mergeCell ref="A125:A126"/>
    <mergeCell ref="B125:B126"/>
    <mergeCell ref="C125:C126"/>
    <mergeCell ref="D125:F125"/>
    <mergeCell ref="G125:G126"/>
    <mergeCell ref="H125:K125"/>
    <mergeCell ref="L125:O125"/>
    <mergeCell ref="A143:A144"/>
    <mergeCell ref="B143:B144"/>
    <mergeCell ref="A145:A146"/>
    <mergeCell ref="B145:B146"/>
    <mergeCell ref="C145:C146"/>
    <mergeCell ref="D145:F145"/>
    <mergeCell ref="G145:G146"/>
    <mergeCell ref="H145:K145"/>
    <mergeCell ref="A188:A189"/>
    <mergeCell ref="B188:B189"/>
    <mergeCell ref="A190:A191"/>
    <mergeCell ref="B190:B191"/>
    <mergeCell ref="C190:C191"/>
    <mergeCell ref="D190:F190"/>
    <mergeCell ref="L145:O145"/>
    <mergeCell ref="A166:A167"/>
    <mergeCell ref="B166:B167"/>
    <mergeCell ref="A168:A169"/>
    <mergeCell ref="B168:B169"/>
    <mergeCell ref="C168:C169"/>
    <mergeCell ref="D168:F168"/>
    <mergeCell ref="G168:G169"/>
    <mergeCell ref="H168:K168"/>
    <mergeCell ref="L168:O168"/>
    <mergeCell ref="G190:G191"/>
    <mergeCell ref="H190:K190"/>
    <mergeCell ref="L190:O190"/>
    <mergeCell ref="A211:A212"/>
    <mergeCell ref="B211:B212"/>
    <mergeCell ref="A213:A214"/>
    <mergeCell ref="B213:B214"/>
    <mergeCell ref="C213:C214"/>
    <mergeCell ref="D213:F213"/>
    <mergeCell ref="G213:G214"/>
    <mergeCell ref="H213:K213"/>
    <mergeCell ref="L213:O213"/>
    <mergeCell ref="B234:C235"/>
    <mergeCell ref="B236:C236"/>
    <mergeCell ref="B237:C237"/>
  </mergeCells>
  <pageMargins left="0.7" right="0.7" top="0.75" bottom="0.75" header="0.3" footer="0.3"/>
  <pageSetup paperSize="9" scale="40" orientation="landscape" r:id="rId1"/>
  <rowBreaks count="10" manualBreakCount="10">
    <brk id="31" max="16383" man="1"/>
    <brk id="53" max="16383" man="1"/>
    <brk id="76" max="16383" man="1"/>
    <brk id="99" max="16383" man="1"/>
    <brk id="121" max="16383" man="1"/>
    <brk id="141" max="22" man="1"/>
    <brk id="164" max="16383" man="1"/>
    <brk id="186" max="16383" man="1"/>
    <brk id="209" max="16383" man="1"/>
    <brk id="237" max="1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Q252"/>
  <sheetViews>
    <sheetView view="pageBreakPreview" zoomScale="50" zoomScaleNormal="100" zoomScaleSheetLayoutView="50" workbookViewId="0">
      <selection activeCell="K254" sqref="K254"/>
    </sheetView>
  </sheetViews>
  <sheetFormatPr defaultRowHeight="25.5"/>
  <cols>
    <col min="1" max="1" width="22.85546875" style="60" customWidth="1"/>
    <col min="2" max="2" width="43.28515625" style="60" customWidth="1"/>
    <col min="3" max="3" width="19" style="60" customWidth="1"/>
    <col min="4" max="4" width="13.42578125" style="60" bestFit="1" customWidth="1"/>
    <col min="5" max="5" width="11.28515625" style="60" bestFit="1" customWidth="1"/>
    <col min="6" max="6" width="13.42578125" style="60" bestFit="1" customWidth="1"/>
    <col min="7" max="7" width="15.7109375" style="60" bestFit="1" customWidth="1"/>
    <col min="8" max="8" width="9.28515625" style="60" bestFit="1" customWidth="1"/>
    <col min="9" max="9" width="13.42578125" style="60" bestFit="1" customWidth="1"/>
    <col min="10" max="10" width="9.28515625" style="60" bestFit="1" customWidth="1"/>
    <col min="11" max="11" width="19.5703125" style="60" customWidth="1"/>
    <col min="12" max="12" width="25.42578125" style="60" customWidth="1"/>
    <col min="13" max="13" width="16.28515625" style="60" customWidth="1"/>
    <col min="14" max="14" width="29.7109375" style="60" customWidth="1"/>
    <col min="15" max="15" width="45.5703125" style="60" customWidth="1"/>
    <col min="16" max="16384" width="9.140625" style="60"/>
  </cols>
  <sheetData>
    <row r="3" spans="1:17" ht="26.25">
      <c r="A3" s="77"/>
      <c r="B3" s="77"/>
      <c r="C3" s="77"/>
      <c r="D3" s="77"/>
      <c r="E3" s="77"/>
      <c r="F3" s="163" t="s">
        <v>238</v>
      </c>
      <c r="G3" s="163"/>
      <c r="H3" s="163"/>
      <c r="I3" s="163"/>
      <c r="J3" s="124"/>
      <c r="K3" s="124"/>
      <c r="L3" s="163" t="s">
        <v>237</v>
      </c>
      <c r="M3" s="163"/>
      <c r="N3" s="163"/>
      <c r="O3" s="163"/>
      <c r="P3" s="78"/>
      <c r="Q3" s="78"/>
    </row>
    <row r="4" spans="1:17" ht="26.25">
      <c r="A4" s="77" t="s">
        <v>246</v>
      </c>
      <c r="B4" s="77"/>
      <c r="C4" s="77"/>
      <c r="D4" s="77"/>
      <c r="E4" s="77"/>
      <c r="F4" s="167"/>
      <c r="G4" s="167"/>
      <c r="H4" s="167"/>
      <c r="I4" s="167"/>
      <c r="J4" s="124"/>
      <c r="K4" s="124"/>
      <c r="L4" s="164" t="s">
        <v>241</v>
      </c>
      <c r="M4" s="164"/>
      <c r="N4" s="164"/>
      <c r="O4" s="164"/>
      <c r="P4" s="78"/>
      <c r="Q4" s="78"/>
    </row>
    <row r="5" spans="1:17" ht="26.25">
      <c r="A5" s="77"/>
      <c r="B5" s="77"/>
      <c r="C5" s="77"/>
      <c r="D5" s="77"/>
      <c r="E5" s="77"/>
      <c r="F5" s="77"/>
      <c r="G5" s="77"/>
      <c r="H5" s="124"/>
      <c r="I5" s="124"/>
      <c r="J5" s="124"/>
      <c r="K5" s="124"/>
      <c r="L5" s="122"/>
      <c r="M5" s="122"/>
      <c r="N5" s="122"/>
      <c r="O5" s="122"/>
      <c r="P5" s="78"/>
      <c r="Q5" s="78"/>
    </row>
    <row r="6" spans="1:17" ht="26.25">
      <c r="A6" s="77"/>
      <c r="B6" s="77"/>
      <c r="C6" s="77"/>
      <c r="D6" s="77"/>
      <c r="E6" s="77"/>
      <c r="F6" s="167"/>
      <c r="G6" s="167"/>
      <c r="H6" s="167"/>
      <c r="I6" s="167"/>
      <c r="J6" s="124"/>
      <c r="K6" s="124"/>
      <c r="L6" s="166" t="s">
        <v>242</v>
      </c>
      <c r="M6" s="166"/>
      <c r="N6" s="166"/>
      <c r="O6" s="166"/>
      <c r="P6" s="78"/>
      <c r="Q6" s="78"/>
    </row>
    <row r="7" spans="1:17" ht="26.25">
      <c r="A7" s="77"/>
      <c r="B7" s="77"/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  <c r="Q7" s="77"/>
    </row>
    <row r="8" spans="1:17" ht="26.25">
      <c r="A8" s="77"/>
      <c r="B8" s="77"/>
      <c r="C8" s="77"/>
      <c r="D8" s="77"/>
      <c r="E8" s="77"/>
      <c r="F8" s="167"/>
      <c r="G8" s="167"/>
      <c r="H8" s="167"/>
      <c r="I8" s="167"/>
      <c r="J8" s="77"/>
      <c r="K8" s="77"/>
      <c r="L8" s="165">
        <v>44805</v>
      </c>
      <c r="M8" s="166"/>
      <c r="N8" s="166"/>
      <c r="O8" s="166"/>
      <c r="P8" s="77"/>
      <c r="Q8" s="77"/>
    </row>
    <row r="9" spans="1:17" ht="57" customHeight="1">
      <c r="A9" s="168" t="s">
        <v>247</v>
      </c>
      <c r="B9" s="168"/>
      <c r="C9" s="168"/>
      <c r="D9" s="168"/>
      <c r="E9" s="168"/>
      <c r="F9" s="168"/>
      <c r="G9" s="168"/>
      <c r="H9" s="168"/>
      <c r="I9" s="168"/>
      <c r="J9" s="168"/>
      <c r="K9" s="168"/>
      <c r="L9" s="168"/>
      <c r="M9" s="168"/>
      <c r="N9" s="168"/>
      <c r="O9" s="168"/>
      <c r="P9" s="125"/>
      <c r="Q9" s="125"/>
    </row>
    <row r="10" spans="1:17" ht="26.25">
      <c r="A10" s="34" t="s">
        <v>0</v>
      </c>
      <c r="B10" s="35" t="s">
        <v>20</v>
      </c>
      <c r="C10" s="36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</row>
    <row r="11" spans="1:17" ht="26.25">
      <c r="A11" s="34" t="s">
        <v>22</v>
      </c>
      <c r="B11" s="38" t="s">
        <v>23</v>
      </c>
      <c r="C11" s="36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</row>
    <row r="12" spans="1:17">
      <c r="A12" s="137" t="s">
        <v>19</v>
      </c>
      <c r="B12" s="139" t="s">
        <v>21</v>
      </c>
      <c r="C12" s="36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</row>
    <row r="13" spans="1:17" ht="26.25" thickBot="1">
      <c r="A13" s="138"/>
      <c r="B13" s="140"/>
      <c r="C13" s="36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</row>
    <row r="14" spans="1:17" ht="26.25">
      <c r="A14" s="141" t="s">
        <v>1</v>
      </c>
      <c r="B14" s="143" t="s">
        <v>2</v>
      </c>
      <c r="C14" s="145" t="s">
        <v>14</v>
      </c>
      <c r="D14" s="147" t="s">
        <v>7</v>
      </c>
      <c r="E14" s="147"/>
      <c r="F14" s="147"/>
      <c r="G14" s="147" t="s">
        <v>3</v>
      </c>
      <c r="H14" s="147" t="s">
        <v>4</v>
      </c>
      <c r="I14" s="147"/>
      <c r="J14" s="147"/>
      <c r="K14" s="147"/>
      <c r="L14" s="134" t="s">
        <v>5</v>
      </c>
      <c r="M14" s="135"/>
      <c r="N14" s="135"/>
      <c r="O14" s="136"/>
    </row>
    <row r="15" spans="1:17" ht="53.25" thickBot="1">
      <c r="A15" s="142"/>
      <c r="B15" s="144"/>
      <c r="C15" s="146"/>
      <c r="D15" s="39" t="s">
        <v>8</v>
      </c>
      <c r="E15" s="39" t="s">
        <v>6</v>
      </c>
      <c r="F15" s="39" t="s">
        <v>9</v>
      </c>
      <c r="G15" s="148"/>
      <c r="H15" s="39" t="s">
        <v>10</v>
      </c>
      <c r="I15" s="39" t="s">
        <v>11</v>
      </c>
      <c r="J15" s="39" t="s">
        <v>15</v>
      </c>
      <c r="K15" s="39" t="s">
        <v>16</v>
      </c>
      <c r="L15" s="39" t="s">
        <v>12</v>
      </c>
      <c r="M15" s="40" t="s">
        <v>17</v>
      </c>
      <c r="N15" s="40" t="s">
        <v>18</v>
      </c>
      <c r="O15" s="41" t="s">
        <v>13</v>
      </c>
    </row>
    <row r="16" spans="1:17" ht="26.25">
      <c r="A16" s="42" t="s">
        <v>24</v>
      </c>
      <c r="B16" s="43" t="s">
        <v>25</v>
      </c>
      <c r="C16" s="44" t="s">
        <v>26</v>
      </c>
      <c r="D16" s="45" t="s">
        <v>27</v>
      </c>
      <c r="E16" s="45" t="s">
        <v>28</v>
      </c>
      <c r="F16" s="45" t="s">
        <v>29</v>
      </c>
      <c r="G16" s="45" t="s">
        <v>30</v>
      </c>
      <c r="H16" s="45" t="s">
        <v>31</v>
      </c>
      <c r="I16" s="45" t="s">
        <v>32</v>
      </c>
      <c r="J16" s="45" t="s">
        <v>33</v>
      </c>
      <c r="K16" s="45" t="s">
        <v>34</v>
      </c>
      <c r="L16" s="45" t="s">
        <v>35</v>
      </c>
      <c r="M16" s="45" t="s">
        <v>36</v>
      </c>
      <c r="N16" s="45" t="s">
        <v>37</v>
      </c>
      <c r="O16" s="46" t="s">
        <v>38</v>
      </c>
    </row>
    <row r="17" spans="1:15" ht="26.25">
      <c r="A17" s="47"/>
      <c r="B17" s="48" t="s">
        <v>39</v>
      </c>
      <c r="C17" s="49"/>
      <c r="D17" s="50"/>
      <c r="E17" s="50"/>
      <c r="F17" s="50"/>
      <c r="G17" s="50"/>
      <c r="H17" s="50"/>
      <c r="I17" s="50"/>
      <c r="J17" s="50"/>
      <c r="K17" s="50"/>
      <c r="L17" s="50"/>
      <c r="M17" s="50"/>
      <c r="N17" s="50"/>
      <c r="O17" s="51"/>
    </row>
    <row r="18" spans="1:15" ht="76.5">
      <c r="A18" s="47" t="s">
        <v>40</v>
      </c>
      <c r="B18" s="52" t="s">
        <v>194</v>
      </c>
      <c r="C18" s="49" t="s">
        <v>42</v>
      </c>
      <c r="D18" s="50">
        <v>7.92</v>
      </c>
      <c r="E18" s="50">
        <v>7.98</v>
      </c>
      <c r="F18" s="50">
        <v>36.94</v>
      </c>
      <c r="G18" s="50">
        <v>292.26</v>
      </c>
      <c r="H18" s="50">
        <v>0.22</v>
      </c>
      <c r="I18" s="50">
        <v>1.46</v>
      </c>
      <c r="J18" s="50">
        <v>0</v>
      </c>
      <c r="K18" s="50">
        <v>0</v>
      </c>
      <c r="L18" s="50">
        <v>149.32</v>
      </c>
      <c r="M18" s="50">
        <v>0</v>
      </c>
      <c r="N18" s="50">
        <v>0.56000000000000005</v>
      </c>
      <c r="O18" s="51">
        <v>1.22</v>
      </c>
    </row>
    <row r="19" spans="1:15">
      <c r="A19" s="47" t="s">
        <v>43</v>
      </c>
      <c r="B19" s="52" t="s">
        <v>193</v>
      </c>
      <c r="C19" s="49" t="s">
        <v>45</v>
      </c>
      <c r="D19" s="50">
        <v>2.37</v>
      </c>
      <c r="E19" s="50">
        <v>0.3</v>
      </c>
      <c r="F19" s="50">
        <v>14.76</v>
      </c>
      <c r="G19" s="50">
        <v>70.5</v>
      </c>
      <c r="H19" s="50">
        <v>0.06</v>
      </c>
      <c r="I19" s="50">
        <v>0</v>
      </c>
      <c r="J19" s="50">
        <v>0</v>
      </c>
      <c r="K19" s="50">
        <v>0</v>
      </c>
      <c r="L19" s="50">
        <v>6.9</v>
      </c>
      <c r="M19" s="50">
        <v>0</v>
      </c>
      <c r="N19" s="50">
        <v>0</v>
      </c>
      <c r="O19" s="51">
        <v>0.56999999999999995</v>
      </c>
    </row>
    <row r="20" spans="1:15">
      <c r="A20" s="47" t="s">
        <v>48</v>
      </c>
      <c r="B20" s="52" t="s">
        <v>195</v>
      </c>
      <c r="C20" s="49" t="s">
        <v>42</v>
      </c>
      <c r="D20" s="50">
        <v>0.1</v>
      </c>
      <c r="E20" s="50">
        <v>0</v>
      </c>
      <c r="F20" s="50">
        <v>15</v>
      </c>
      <c r="G20" s="50">
        <v>60</v>
      </c>
      <c r="H20" s="50">
        <v>0</v>
      </c>
      <c r="I20" s="50">
        <v>0</v>
      </c>
      <c r="J20" s="50">
        <v>0</v>
      </c>
      <c r="K20" s="50">
        <v>0</v>
      </c>
      <c r="L20" s="50">
        <v>11</v>
      </c>
      <c r="M20" s="50">
        <v>3</v>
      </c>
      <c r="N20" s="50">
        <v>1</v>
      </c>
      <c r="O20" s="51">
        <v>0.3</v>
      </c>
    </row>
    <row r="21" spans="1:15" ht="26.25">
      <c r="A21" s="47"/>
      <c r="B21" s="48" t="s">
        <v>50</v>
      </c>
      <c r="C21" s="49"/>
      <c r="D21" s="53">
        <f t="shared" ref="D21:O21" si="0">SUM(D18:D20)</f>
        <v>10.389999999999999</v>
      </c>
      <c r="E21" s="53">
        <f t="shared" si="0"/>
        <v>8.2800000000000011</v>
      </c>
      <c r="F21" s="53">
        <f t="shared" si="0"/>
        <v>66.699999999999989</v>
      </c>
      <c r="G21" s="53">
        <f t="shared" si="0"/>
        <v>422.76</v>
      </c>
      <c r="H21" s="53">
        <f t="shared" si="0"/>
        <v>0.28000000000000003</v>
      </c>
      <c r="I21" s="53">
        <f t="shared" si="0"/>
        <v>1.46</v>
      </c>
      <c r="J21" s="53">
        <f t="shared" si="0"/>
        <v>0</v>
      </c>
      <c r="K21" s="53">
        <f t="shared" si="0"/>
        <v>0</v>
      </c>
      <c r="L21" s="53">
        <f t="shared" si="0"/>
        <v>167.22</v>
      </c>
      <c r="M21" s="53">
        <f t="shared" si="0"/>
        <v>3</v>
      </c>
      <c r="N21" s="53">
        <f t="shared" si="0"/>
        <v>1.56</v>
      </c>
      <c r="O21" s="53">
        <f t="shared" si="0"/>
        <v>2.09</v>
      </c>
    </row>
    <row r="22" spans="1:15" ht="52.5" customHeight="1">
      <c r="A22" s="47" t="s">
        <v>75</v>
      </c>
      <c r="B22" s="52" t="s">
        <v>76</v>
      </c>
      <c r="C22" s="49" t="s">
        <v>53</v>
      </c>
      <c r="D22" s="50">
        <v>1.32</v>
      </c>
      <c r="E22" s="50">
        <v>1.44</v>
      </c>
      <c r="F22" s="50">
        <v>6.72</v>
      </c>
      <c r="G22" s="50">
        <v>45.59</v>
      </c>
      <c r="H22" s="50">
        <v>1.2E-2</v>
      </c>
      <c r="I22" s="50">
        <v>2.88</v>
      </c>
      <c r="J22" s="50">
        <v>0</v>
      </c>
      <c r="K22" s="50">
        <v>0</v>
      </c>
      <c r="L22" s="50">
        <v>25.2</v>
      </c>
      <c r="M22" s="50">
        <v>24.6</v>
      </c>
      <c r="N22" s="50">
        <v>7.8</v>
      </c>
      <c r="O22" s="51">
        <v>0</v>
      </c>
    </row>
    <row r="23" spans="1:15">
      <c r="A23" s="47" t="s">
        <v>77</v>
      </c>
      <c r="B23" s="52" t="s">
        <v>78</v>
      </c>
      <c r="C23" s="49" t="s">
        <v>42</v>
      </c>
      <c r="D23" s="50">
        <v>1.8</v>
      </c>
      <c r="E23" s="50">
        <v>2.88</v>
      </c>
      <c r="F23" s="50">
        <v>13.54</v>
      </c>
      <c r="G23" s="50">
        <v>87.08</v>
      </c>
      <c r="H23" s="50">
        <v>0.06</v>
      </c>
      <c r="I23" s="50">
        <v>13.32</v>
      </c>
      <c r="J23" s="50">
        <v>0</v>
      </c>
      <c r="K23" s="50">
        <v>0.1</v>
      </c>
      <c r="L23" s="50">
        <v>37.56</v>
      </c>
      <c r="M23" s="50">
        <v>47.2</v>
      </c>
      <c r="N23" s="50">
        <v>22.04</v>
      </c>
      <c r="O23" s="51">
        <v>1.18</v>
      </c>
    </row>
    <row r="24" spans="1:15" ht="51">
      <c r="A24" s="47" t="s">
        <v>79</v>
      </c>
      <c r="B24" s="52" t="s">
        <v>80</v>
      </c>
      <c r="C24" s="49" t="s">
        <v>57</v>
      </c>
      <c r="D24" s="50">
        <v>6.38</v>
      </c>
      <c r="E24" s="50">
        <v>10.63</v>
      </c>
      <c r="F24" s="50">
        <v>1.6</v>
      </c>
      <c r="G24" s="50">
        <v>132.05000000000001</v>
      </c>
      <c r="H24" s="50">
        <v>8.0000000000000002E-3</v>
      </c>
      <c r="I24" s="50">
        <v>8.0000000000000002E-3</v>
      </c>
      <c r="J24" s="50">
        <v>0</v>
      </c>
      <c r="K24" s="50">
        <v>0</v>
      </c>
      <c r="L24" s="50">
        <v>1.1279999999999999</v>
      </c>
      <c r="M24" s="50">
        <v>0</v>
      </c>
      <c r="N24" s="50">
        <v>0.152</v>
      </c>
      <c r="O24" s="51">
        <v>2.4E-2</v>
      </c>
    </row>
    <row r="25" spans="1:15" ht="76.5">
      <c r="A25" s="47" t="s">
        <v>58</v>
      </c>
      <c r="B25" s="52" t="s">
        <v>225</v>
      </c>
      <c r="C25" s="49" t="s">
        <v>59</v>
      </c>
      <c r="D25" s="50">
        <v>14.41</v>
      </c>
      <c r="E25" s="50">
        <v>4.4000000000000004</v>
      </c>
      <c r="F25" s="50">
        <v>28.35</v>
      </c>
      <c r="G25" s="50">
        <v>210</v>
      </c>
      <c r="H25" s="50">
        <v>0.6</v>
      </c>
      <c r="I25" s="50">
        <v>0</v>
      </c>
      <c r="J25" s="50">
        <v>0</v>
      </c>
      <c r="K25" s="50">
        <v>0</v>
      </c>
      <c r="L25" s="50">
        <v>91.95</v>
      </c>
      <c r="M25" s="50">
        <v>0</v>
      </c>
      <c r="N25" s="50">
        <v>1.5</v>
      </c>
      <c r="O25" s="51">
        <v>4.9950000000000001</v>
      </c>
    </row>
    <row r="26" spans="1:15" ht="51">
      <c r="A26" s="47" t="s">
        <v>60</v>
      </c>
      <c r="B26" s="52" t="s">
        <v>61</v>
      </c>
      <c r="C26" s="49" t="s">
        <v>42</v>
      </c>
      <c r="D26" s="50">
        <v>0.5</v>
      </c>
      <c r="E26" s="50">
        <v>0</v>
      </c>
      <c r="F26" s="50">
        <v>27</v>
      </c>
      <c r="G26" s="50">
        <v>110</v>
      </c>
      <c r="H26" s="50">
        <v>0</v>
      </c>
      <c r="I26" s="50">
        <v>0.5</v>
      </c>
      <c r="J26" s="50">
        <v>0</v>
      </c>
      <c r="K26" s="50">
        <v>0</v>
      </c>
      <c r="L26" s="50">
        <v>28</v>
      </c>
      <c r="M26" s="50">
        <v>19</v>
      </c>
      <c r="N26" s="50">
        <v>7</v>
      </c>
      <c r="O26" s="51">
        <v>1.5</v>
      </c>
    </row>
    <row r="27" spans="1:15">
      <c r="A27" s="47" t="s">
        <v>43</v>
      </c>
      <c r="B27" s="52" t="s">
        <v>193</v>
      </c>
      <c r="C27" s="49">
        <v>30</v>
      </c>
      <c r="D27" s="50">
        <v>2.37</v>
      </c>
      <c r="E27" s="50">
        <v>0.3</v>
      </c>
      <c r="F27" s="50">
        <v>14.76</v>
      </c>
      <c r="G27" s="50">
        <v>70.5</v>
      </c>
      <c r="H27" s="50">
        <v>0.06</v>
      </c>
      <c r="I27" s="50">
        <v>0</v>
      </c>
      <c r="J27" s="50">
        <v>0</v>
      </c>
      <c r="K27" s="50">
        <v>0</v>
      </c>
      <c r="L27" s="50">
        <v>6.9</v>
      </c>
      <c r="M27" s="50">
        <v>0</v>
      </c>
      <c r="N27" s="50">
        <v>0</v>
      </c>
      <c r="O27" s="51">
        <v>0.56999999999999995</v>
      </c>
    </row>
    <row r="28" spans="1:15">
      <c r="A28" s="47" t="s">
        <v>62</v>
      </c>
      <c r="B28" s="52" t="s">
        <v>63</v>
      </c>
      <c r="C28" s="49" t="s">
        <v>45</v>
      </c>
      <c r="D28" s="50">
        <v>1.98</v>
      </c>
      <c r="E28" s="50">
        <v>0.36</v>
      </c>
      <c r="F28" s="50">
        <v>10.02</v>
      </c>
      <c r="G28" s="50">
        <v>52.2</v>
      </c>
      <c r="H28" s="50">
        <v>5.3999999999999999E-2</v>
      </c>
      <c r="I28" s="50">
        <v>0</v>
      </c>
      <c r="J28" s="50">
        <v>0</v>
      </c>
      <c r="K28" s="50">
        <v>0.42</v>
      </c>
      <c r="L28" s="50">
        <v>10.5</v>
      </c>
      <c r="M28" s="50">
        <v>47.4</v>
      </c>
      <c r="N28" s="50">
        <v>14.1</v>
      </c>
      <c r="O28" s="51">
        <v>1.17</v>
      </c>
    </row>
    <row r="29" spans="1:15" ht="26.25">
      <c r="A29" s="47"/>
      <c r="B29" s="48" t="s">
        <v>64</v>
      </c>
      <c r="C29" s="49"/>
      <c r="D29" s="53">
        <f t="shared" ref="D29:O29" si="1">SUM(D22:D27)</f>
        <v>26.78</v>
      </c>
      <c r="E29" s="53">
        <f t="shared" si="1"/>
        <v>19.650000000000002</v>
      </c>
      <c r="F29" s="53">
        <f t="shared" si="1"/>
        <v>91.970000000000013</v>
      </c>
      <c r="G29" s="53">
        <f t="shared" si="1"/>
        <v>655.22</v>
      </c>
      <c r="H29" s="53">
        <f t="shared" si="1"/>
        <v>0.74</v>
      </c>
      <c r="I29" s="53">
        <f t="shared" si="1"/>
        <v>16.707999999999998</v>
      </c>
      <c r="J29" s="53">
        <f t="shared" si="1"/>
        <v>0</v>
      </c>
      <c r="K29" s="53">
        <f t="shared" si="1"/>
        <v>0.1</v>
      </c>
      <c r="L29" s="53">
        <f t="shared" si="1"/>
        <v>190.73800000000003</v>
      </c>
      <c r="M29" s="53">
        <f t="shared" si="1"/>
        <v>90.800000000000011</v>
      </c>
      <c r="N29" s="53">
        <f t="shared" si="1"/>
        <v>38.492000000000004</v>
      </c>
      <c r="O29" s="53">
        <f t="shared" si="1"/>
        <v>8.2690000000000001</v>
      </c>
    </row>
    <row r="30" spans="1:15" ht="78" customHeight="1">
      <c r="A30" s="47" t="s">
        <v>65</v>
      </c>
      <c r="B30" s="52" t="s">
        <v>197</v>
      </c>
      <c r="C30" s="49" t="s">
        <v>42</v>
      </c>
      <c r="D30" s="50">
        <v>1.4</v>
      </c>
      <c r="E30" s="50">
        <v>0</v>
      </c>
      <c r="F30" s="50">
        <v>29</v>
      </c>
      <c r="G30" s="50">
        <v>122</v>
      </c>
      <c r="H30" s="50">
        <v>0</v>
      </c>
      <c r="I30" s="50">
        <v>0</v>
      </c>
      <c r="J30" s="50">
        <v>0</v>
      </c>
      <c r="K30" s="50">
        <v>0</v>
      </c>
      <c r="L30" s="50">
        <v>1</v>
      </c>
      <c r="M30" s="50">
        <v>0</v>
      </c>
      <c r="N30" s="50">
        <v>0</v>
      </c>
      <c r="O30" s="51">
        <v>0.1</v>
      </c>
    </row>
    <row r="31" spans="1:15" ht="51">
      <c r="A31" s="47" t="s">
        <v>67</v>
      </c>
      <c r="B31" s="52" t="s">
        <v>220</v>
      </c>
      <c r="C31" s="49" t="s">
        <v>53</v>
      </c>
      <c r="D31" s="50">
        <v>5.0999999999999996</v>
      </c>
      <c r="E31" s="50">
        <v>5.3</v>
      </c>
      <c r="F31" s="50">
        <v>39.4</v>
      </c>
      <c r="G31" s="50">
        <v>226</v>
      </c>
      <c r="H31" s="50">
        <v>0.06</v>
      </c>
      <c r="I31" s="50">
        <v>0</v>
      </c>
      <c r="J31" s="50">
        <v>4.8000000000000001E-2</v>
      </c>
      <c r="K31" s="50">
        <v>0.70199999999999996</v>
      </c>
      <c r="L31" s="50">
        <v>16.998000000000001</v>
      </c>
      <c r="M31" s="50">
        <v>48</v>
      </c>
      <c r="N31" s="50">
        <v>7.0019999999999998</v>
      </c>
      <c r="O31" s="51">
        <v>0.70199999999999996</v>
      </c>
    </row>
    <row r="32" spans="1:15" ht="27" thickBot="1">
      <c r="A32" s="54"/>
      <c r="B32" s="55" t="s">
        <v>69</v>
      </c>
      <c r="C32" s="56"/>
      <c r="D32" s="57">
        <f>SUM(D18:D31)</f>
        <v>82.82</v>
      </c>
      <c r="E32" s="57">
        <f t="shared" ref="E32:O32" si="2">SUM(E18:E31)</f>
        <v>61.519999999999996</v>
      </c>
      <c r="F32" s="57">
        <f t="shared" si="2"/>
        <v>395.75999999999993</v>
      </c>
      <c r="G32" s="57">
        <f t="shared" si="2"/>
        <v>2556.16</v>
      </c>
      <c r="H32" s="57">
        <f t="shared" si="2"/>
        <v>2.1540000000000004</v>
      </c>
      <c r="I32" s="57">
        <f t="shared" si="2"/>
        <v>36.335999999999999</v>
      </c>
      <c r="J32" s="57">
        <f t="shared" si="2"/>
        <v>4.8000000000000001E-2</v>
      </c>
      <c r="K32" s="57">
        <f t="shared" si="2"/>
        <v>1.3220000000000001</v>
      </c>
      <c r="L32" s="57">
        <f t="shared" si="2"/>
        <v>744.4140000000001</v>
      </c>
      <c r="M32" s="57">
        <f t="shared" si="2"/>
        <v>283</v>
      </c>
      <c r="N32" s="57">
        <f t="shared" si="2"/>
        <v>101.206</v>
      </c>
      <c r="O32" s="57">
        <f t="shared" si="2"/>
        <v>22.689999999999998</v>
      </c>
    </row>
    <row r="33" spans="1:15">
      <c r="A33" s="63"/>
      <c r="B33" s="35"/>
      <c r="C33" s="36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</row>
    <row r="34" spans="1:15" ht="26.25">
      <c r="A34" s="34" t="s">
        <v>0</v>
      </c>
      <c r="B34" s="35" t="s">
        <v>70</v>
      </c>
      <c r="C34" s="36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</row>
    <row r="35" spans="1:15" ht="26.25">
      <c r="A35" s="34" t="s">
        <v>22</v>
      </c>
      <c r="B35" s="38" t="s">
        <v>23</v>
      </c>
      <c r="C35" s="36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</row>
    <row r="36" spans="1:15">
      <c r="A36" s="137" t="s">
        <v>19</v>
      </c>
      <c r="B36" s="139" t="s">
        <v>21</v>
      </c>
      <c r="C36" s="36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</row>
    <row r="37" spans="1:15" ht="26.25" thickBot="1">
      <c r="A37" s="138"/>
      <c r="B37" s="140"/>
      <c r="C37" s="36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</row>
    <row r="38" spans="1:15" ht="26.25">
      <c r="A38" s="141" t="s">
        <v>1</v>
      </c>
      <c r="B38" s="143" t="s">
        <v>2</v>
      </c>
      <c r="C38" s="145" t="s">
        <v>14</v>
      </c>
      <c r="D38" s="147" t="s">
        <v>7</v>
      </c>
      <c r="E38" s="147"/>
      <c r="F38" s="147"/>
      <c r="G38" s="147" t="s">
        <v>3</v>
      </c>
      <c r="H38" s="147" t="s">
        <v>4</v>
      </c>
      <c r="I38" s="147"/>
      <c r="J38" s="147"/>
      <c r="K38" s="147"/>
      <c r="L38" s="134" t="s">
        <v>5</v>
      </c>
      <c r="M38" s="135"/>
      <c r="N38" s="135"/>
      <c r="O38" s="136"/>
    </row>
    <row r="39" spans="1:15" ht="53.25" thickBot="1">
      <c r="A39" s="142"/>
      <c r="B39" s="144"/>
      <c r="C39" s="146"/>
      <c r="D39" s="39" t="s">
        <v>8</v>
      </c>
      <c r="E39" s="39" t="s">
        <v>6</v>
      </c>
      <c r="F39" s="39" t="s">
        <v>9</v>
      </c>
      <c r="G39" s="148"/>
      <c r="H39" s="39" t="s">
        <v>10</v>
      </c>
      <c r="I39" s="39" t="s">
        <v>11</v>
      </c>
      <c r="J39" s="39" t="s">
        <v>15</v>
      </c>
      <c r="K39" s="39" t="s">
        <v>16</v>
      </c>
      <c r="L39" s="39" t="s">
        <v>12</v>
      </c>
      <c r="M39" s="40" t="s">
        <v>17</v>
      </c>
      <c r="N39" s="40" t="s">
        <v>18</v>
      </c>
      <c r="O39" s="41" t="s">
        <v>13</v>
      </c>
    </row>
    <row r="40" spans="1:15" ht="26.25">
      <c r="A40" s="42" t="s">
        <v>24</v>
      </c>
      <c r="B40" s="43" t="s">
        <v>25</v>
      </c>
      <c r="C40" s="44" t="s">
        <v>26</v>
      </c>
      <c r="D40" s="45" t="s">
        <v>27</v>
      </c>
      <c r="E40" s="45" t="s">
        <v>28</v>
      </c>
      <c r="F40" s="45" t="s">
        <v>29</v>
      </c>
      <c r="G40" s="45" t="s">
        <v>30</v>
      </c>
      <c r="H40" s="45" t="s">
        <v>31</v>
      </c>
      <c r="I40" s="45" t="s">
        <v>32</v>
      </c>
      <c r="J40" s="45" t="s">
        <v>33</v>
      </c>
      <c r="K40" s="45" t="s">
        <v>34</v>
      </c>
      <c r="L40" s="45" t="s">
        <v>35</v>
      </c>
      <c r="M40" s="45" t="s">
        <v>36</v>
      </c>
      <c r="N40" s="45" t="s">
        <v>37</v>
      </c>
      <c r="O40" s="46" t="s">
        <v>38</v>
      </c>
    </row>
    <row r="41" spans="1:15" ht="26.25">
      <c r="A41" s="47"/>
      <c r="B41" s="48" t="s">
        <v>39</v>
      </c>
      <c r="C41" s="49"/>
      <c r="D41" s="50"/>
      <c r="E41" s="50"/>
      <c r="F41" s="50"/>
      <c r="G41" s="50"/>
      <c r="H41" s="50"/>
      <c r="I41" s="50"/>
      <c r="J41" s="50"/>
      <c r="K41" s="50"/>
      <c r="L41" s="50"/>
      <c r="M41" s="50"/>
      <c r="N41" s="50"/>
      <c r="O41" s="51"/>
    </row>
    <row r="42" spans="1:15" ht="51">
      <c r="A42" s="47" t="s">
        <v>90</v>
      </c>
      <c r="B42" s="52" t="s">
        <v>200</v>
      </c>
      <c r="C42" s="49" t="s">
        <v>59</v>
      </c>
      <c r="D42" s="50">
        <v>19.02</v>
      </c>
      <c r="E42" s="50">
        <v>13.53</v>
      </c>
      <c r="F42" s="50">
        <v>37.94</v>
      </c>
      <c r="G42" s="50">
        <v>347.08</v>
      </c>
      <c r="H42" s="50">
        <v>0.09</v>
      </c>
      <c r="I42" s="50">
        <v>0.70499999999999996</v>
      </c>
      <c r="J42" s="50">
        <v>0.09</v>
      </c>
      <c r="K42" s="50">
        <v>0.56999999999999995</v>
      </c>
      <c r="L42" s="50">
        <v>239.95500000000001</v>
      </c>
      <c r="M42" s="50">
        <v>273.93</v>
      </c>
      <c r="N42" s="50">
        <v>33.9</v>
      </c>
      <c r="O42" s="51">
        <v>0.76500000000000001</v>
      </c>
    </row>
    <row r="43" spans="1:15">
      <c r="A43" s="47" t="s">
        <v>48</v>
      </c>
      <c r="B43" s="52" t="s">
        <v>198</v>
      </c>
      <c r="C43" s="49" t="s">
        <v>42</v>
      </c>
      <c r="D43" s="50">
        <v>0.1</v>
      </c>
      <c r="E43" s="50">
        <v>0</v>
      </c>
      <c r="F43" s="50">
        <v>15</v>
      </c>
      <c r="G43" s="50">
        <v>60</v>
      </c>
      <c r="H43" s="50">
        <v>0</v>
      </c>
      <c r="I43" s="50">
        <v>0</v>
      </c>
      <c r="J43" s="50">
        <v>0</v>
      </c>
      <c r="K43" s="50">
        <v>0</v>
      </c>
      <c r="L43" s="50">
        <v>11</v>
      </c>
      <c r="M43" s="50">
        <v>3</v>
      </c>
      <c r="N43" s="50">
        <v>1</v>
      </c>
      <c r="O43" s="51">
        <v>0.3</v>
      </c>
    </row>
    <row r="44" spans="1:15">
      <c r="A44" s="47"/>
      <c r="B44" s="52"/>
      <c r="C44" s="49"/>
      <c r="D44" s="50"/>
      <c r="E44" s="50"/>
      <c r="F44" s="50"/>
      <c r="G44" s="50"/>
      <c r="H44" s="50"/>
      <c r="I44" s="50"/>
      <c r="J44" s="50"/>
      <c r="K44" s="50"/>
      <c r="L44" s="50"/>
      <c r="M44" s="50"/>
      <c r="N44" s="50"/>
      <c r="O44" s="51"/>
    </row>
    <row r="45" spans="1:15" ht="26.25">
      <c r="A45" s="47"/>
      <c r="B45" s="48" t="s">
        <v>50</v>
      </c>
      <c r="C45" s="49"/>
      <c r="D45" s="53">
        <f>SUM(D42:D44)</f>
        <v>19.12</v>
      </c>
      <c r="E45" s="53">
        <f t="shared" ref="E45:O45" si="3">SUM(E42:E44)</f>
        <v>13.53</v>
      </c>
      <c r="F45" s="53">
        <f t="shared" si="3"/>
        <v>52.94</v>
      </c>
      <c r="G45" s="53">
        <f t="shared" si="3"/>
        <v>407.08</v>
      </c>
      <c r="H45" s="53">
        <f t="shared" si="3"/>
        <v>0.09</v>
      </c>
      <c r="I45" s="53">
        <f t="shared" si="3"/>
        <v>0.70499999999999996</v>
      </c>
      <c r="J45" s="53">
        <f t="shared" si="3"/>
        <v>0.09</v>
      </c>
      <c r="K45" s="53">
        <f t="shared" si="3"/>
        <v>0.56999999999999995</v>
      </c>
      <c r="L45" s="53">
        <f t="shared" si="3"/>
        <v>250.95500000000001</v>
      </c>
      <c r="M45" s="53">
        <f t="shared" si="3"/>
        <v>276.93</v>
      </c>
      <c r="N45" s="53">
        <f t="shared" si="3"/>
        <v>34.9</v>
      </c>
      <c r="O45" s="53">
        <f t="shared" si="3"/>
        <v>1.0649999999999999</v>
      </c>
    </row>
    <row r="46" spans="1:15" ht="76.5">
      <c r="A46" s="47" t="s">
        <v>51</v>
      </c>
      <c r="B46" s="52" t="s">
        <v>52</v>
      </c>
      <c r="C46" s="49" t="s">
        <v>53</v>
      </c>
      <c r="D46" s="50">
        <v>1.1399999999999999</v>
      </c>
      <c r="E46" s="50">
        <v>5.34</v>
      </c>
      <c r="F46" s="50">
        <v>4.62</v>
      </c>
      <c r="G46" s="50">
        <v>71.400000000000006</v>
      </c>
      <c r="H46" s="50">
        <v>1.2E-2</v>
      </c>
      <c r="I46" s="50">
        <v>4.2</v>
      </c>
      <c r="J46" s="50">
        <v>0</v>
      </c>
      <c r="K46" s="50">
        <v>1.86</v>
      </c>
      <c r="L46" s="50">
        <v>24.6</v>
      </c>
      <c r="M46" s="50">
        <v>22.2</v>
      </c>
      <c r="N46" s="50">
        <v>9</v>
      </c>
      <c r="O46" s="51">
        <v>0.42</v>
      </c>
    </row>
    <row r="47" spans="1:15" ht="76.5">
      <c r="A47" s="47" t="s">
        <v>54</v>
      </c>
      <c r="B47" s="52" t="s">
        <v>224</v>
      </c>
      <c r="C47" s="49" t="s">
        <v>42</v>
      </c>
      <c r="D47" s="50">
        <v>2.16</v>
      </c>
      <c r="E47" s="50">
        <v>2.2799999999999998</v>
      </c>
      <c r="F47" s="50">
        <v>15.06</v>
      </c>
      <c r="G47" s="50">
        <v>89</v>
      </c>
      <c r="H47" s="50">
        <v>0.12</v>
      </c>
      <c r="I47" s="50">
        <v>17.46</v>
      </c>
      <c r="J47" s="50">
        <v>0</v>
      </c>
      <c r="K47" s="50">
        <v>0.1</v>
      </c>
      <c r="L47" s="50">
        <v>23.48</v>
      </c>
      <c r="M47" s="50">
        <v>56.64</v>
      </c>
      <c r="N47" s="50">
        <v>23.88</v>
      </c>
      <c r="O47" s="51">
        <v>1.08</v>
      </c>
    </row>
    <row r="48" spans="1:15">
      <c r="A48" s="47" t="s">
        <v>55</v>
      </c>
      <c r="B48" s="52" t="s">
        <v>56</v>
      </c>
      <c r="C48" s="49" t="s">
        <v>57</v>
      </c>
      <c r="D48" s="50">
        <v>13.84</v>
      </c>
      <c r="E48" s="50">
        <v>14.08</v>
      </c>
      <c r="F48" s="50">
        <v>5.94</v>
      </c>
      <c r="G48" s="50">
        <v>196.8</v>
      </c>
      <c r="H48" s="50">
        <v>5.6000000000000001E-2</v>
      </c>
      <c r="I48" s="50">
        <v>1.288</v>
      </c>
      <c r="J48" s="50">
        <v>4.8000000000000001E-2</v>
      </c>
      <c r="K48" s="50">
        <v>0.17599999999999999</v>
      </c>
      <c r="L48" s="50">
        <v>7.6239999999999997</v>
      </c>
      <c r="M48" s="50">
        <v>133.29599999999999</v>
      </c>
      <c r="N48" s="50">
        <v>65.231999999999999</v>
      </c>
      <c r="O48" s="51">
        <v>1.0880000000000001</v>
      </c>
    </row>
    <row r="49" spans="1:15" ht="51">
      <c r="A49" s="47" t="s">
        <v>81</v>
      </c>
      <c r="B49" s="52" t="s">
        <v>82</v>
      </c>
      <c r="C49" s="49" t="s">
        <v>59</v>
      </c>
      <c r="D49" s="50">
        <v>8.61</v>
      </c>
      <c r="E49" s="50">
        <v>9</v>
      </c>
      <c r="F49" s="50">
        <v>38.81</v>
      </c>
      <c r="G49" s="50">
        <v>271.08</v>
      </c>
      <c r="H49" s="50">
        <v>0.3</v>
      </c>
      <c r="I49" s="50">
        <v>0</v>
      </c>
      <c r="J49" s="50">
        <v>0</v>
      </c>
      <c r="K49" s="50">
        <v>0</v>
      </c>
      <c r="L49" s="50">
        <v>18.254999999999999</v>
      </c>
      <c r="M49" s="50">
        <v>0</v>
      </c>
      <c r="N49" s="50">
        <v>1.02</v>
      </c>
      <c r="O49" s="51">
        <v>4.5750000000000002</v>
      </c>
    </row>
    <row r="50" spans="1:15">
      <c r="A50" s="47" t="s">
        <v>83</v>
      </c>
      <c r="B50" s="52" t="s">
        <v>84</v>
      </c>
      <c r="C50" s="49" t="s">
        <v>42</v>
      </c>
      <c r="D50" s="50">
        <v>0.3</v>
      </c>
      <c r="E50" s="50">
        <v>0.2</v>
      </c>
      <c r="F50" s="50">
        <v>20.2</v>
      </c>
      <c r="G50" s="50">
        <v>81</v>
      </c>
      <c r="H50" s="50">
        <v>0.04</v>
      </c>
      <c r="I50" s="50">
        <v>1.48</v>
      </c>
      <c r="J50" s="50">
        <v>0.22</v>
      </c>
      <c r="K50" s="50">
        <v>2.04</v>
      </c>
      <c r="L50" s="50">
        <v>68.739999999999995</v>
      </c>
      <c r="M50" s="50">
        <v>54.02</v>
      </c>
      <c r="N50" s="50">
        <v>40.86</v>
      </c>
      <c r="O50" s="51">
        <v>1.24</v>
      </c>
    </row>
    <row r="51" spans="1:15">
      <c r="A51" s="47" t="s">
        <v>43</v>
      </c>
      <c r="B51" s="52" t="s">
        <v>193</v>
      </c>
      <c r="C51" s="49">
        <v>30</v>
      </c>
      <c r="D51" s="50">
        <v>2.37</v>
      </c>
      <c r="E51" s="50">
        <v>0.3</v>
      </c>
      <c r="F51" s="50">
        <v>14.76</v>
      </c>
      <c r="G51" s="50">
        <v>70.5</v>
      </c>
      <c r="H51" s="50">
        <v>0.06</v>
      </c>
      <c r="I51" s="50">
        <v>0</v>
      </c>
      <c r="J51" s="50">
        <v>0</v>
      </c>
      <c r="K51" s="50">
        <v>0</v>
      </c>
      <c r="L51" s="50">
        <v>6.9</v>
      </c>
      <c r="M51" s="50">
        <v>0</v>
      </c>
      <c r="N51" s="50">
        <v>0</v>
      </c>
      <c r="O51" s="51">
        <v>0.56999999999999995</v>
      </c>
    </row>
    <row r="52" spans="1:15">
      <c r="A52" s="47" t="s">
        <v>62</v>
      </c>
      <c r="B52" s="52" t="s">
        <v>63</v>
      </c>
      <c r="C52" s="49" t="s">
        <v>45</v>
      </c>
      <c r="D52" s="50">
        <v>1.98</v>
      </c>
      <c r="E52" s="50">
        <v>0.36</v>
      </c>
      <c r="F52" s="50">
        <v>10.02</v>
      </c>
      <c r="G52" s="50">
        <v>52.2</v>
      </c>
      <c r="H52" s="50">
        <v>5.3999999999999999E-2</v>
      </c>
      <c r="I52" s="50">
        <v>0</v>
      </c>
      <c r="J52" s="50">
        <v>0</v>
      </c>
      <c r="K52" s="50">
        <v>0.42</v>
      </c>
      <c r="L52" s="50">
        <v>10.5</v>
      </c>
      <c r="M52" s="50">
        <v>47.4</v>
      </c>
      <c r="N52" s="50">
        <v>14.1</v>
      </c>
      <c r="O52" s="51">
        <v>1.17</v>
      </c>
    </row>
    <row r="53" spans="1:15" ht="26.25">
      <c r="A53" s="47"/>
      <c r="B53" s="48" t="s">
        <v>64</v>
      </c>
      <c r="C53" s="49"/>
      <c r="D53" s="53">
        <f t="shared" ref="D53:O53" si="4">SUM(D46:D52)</f>
        <v>30.400000000000002</v>
      </c>
      <c r="E53" s="53">
        <f t="shared" si="4"/>
        <v>31.56</v>
      </c>
      <c r="F53" s="53">
        <f t="shared" si="4"/>
        <v>109.41000000000001</v>
      </c>
      <c r="G53" s="53">
        <f t="shared" si="4"/>
        <v>831.98</v>
      </c>
      <c r="H53" s="53">
        <f t="shared" si="4"/>
        <v>0.64200000000000013</v>
      </c>
      <c r="I53" s="53">
        <f t="shared" si="4"/>
        <v>24.428000000000001</v>
      </c>
      <c r="J53" s="53">
        <f t="shared" si="4"/>
        <v>0.26800000000000002</v>
      </c>
      <c r="K53" s="53">
        <f t="shared" si="4"/>
        <v>4.5960000000000001</v>
      </c>
      <c r="L53" s="53">
        <f t="shared" si="4"/>
        <v>160.09900000000002</v>
      </c>
      <c r="M53" s="53">
        <f t="shared" si="4"/>
        <v>313.55599999999998</v>
      </c>
      <c r="N53" s="53">
        <f t="shared" si="4"/>
        <v>154.09199999999998</v>
      </c>
      <c r="O53" s="53">
        <f t="shared" si="4"/>
        <v>10.143000000000001</v>
      </c>
    </row>
    <row r="54" spans="1:15" ht="51">
      <c r="A54" s="47" t="s">
        <v>85</v>
      </c>
      <c r="B54" s="52" t="s">
        <v>86</v>
      </c>
      <c r="C54" s="49" t="s">
        <v>42</v>
      </c>
      <c r="D54" s="50">
        <v>5.4</v>
      </c>
      <c r="E54" s="50">
        <v>5</v>
      </c>
      <c r="F54" s="50">
        <v>21.6</v>
      </c>
      <c r="G54" s="50">
        <v>158</v>
      </c>
      <c r="H54" s="50">
        <v>0.06</v>
      </c>
      <c r="I54" s="50">
        <v>1.8</v>
      </c>
      <c r="J54" s="50">
        <v>0.04</v>
      </c>
      <c r="K54" s="50">
        <v>0</v>
      </c>
      <c r="L54" s="50">
        <v>242</v>
      </c>
      <c r="M54" s="50">
        <v>0</v>
      </c>
      <c r="N54" s="50">
        <v>30</v>
      </c>
      <c r="O54" s="51">
        <v>0.2</v>
      </c>
    </row>
    <row r="55" spans="1:15" ht="51">
      <c r="A55" s="47" t="s">
        <v>87</v>
      </c>
      <c r="B55" s="52" t="s">
        <v>199</v>
      </c>
      <c r="C55" s="49" t="s">
        <v>53</v>
      </c>
      <c r="D55" s="50">
        <v>4.4400000000000004</v>
      </c>
      <c r="E55" s="50">
        <v>3.3</v>
      </c>
      <c r="F55" s="50">
        <v>5.31</v>
      </c>
      <c r="G55" s="50">
        <v>68.099999999999994</v>
      </c>
      <c r="H55" s="50">
        <v>3.5999999999999997E-2</v>
      </c>
      <c r="I55" s="50">
        <v>1.1040000000000001</v>
      </c>
      <c r="J55" s="50">
        <v>0</v>
      </c>
      <c r="K55" s="50">
        <v>0</v>
      </c>
      <c r="L55" s="50">
        <v>36.558</v>
      </c>
      <c r="M55" s="50">
        <v>0</v>
      </c>
      <c r="N55" s="50">
        <v>18.876000000000001</v>
      </c>
      <c r="O55" s="51">
        <v>0.45</v>
      </c>
    </row>
    <row r="56" spans="1:15" ht="27" thickBot="1">
      <c r="A56" s="54"/>
      <c r="B56" s="55" t="s">
        <v>69</v>
      </c>
      <c r="C56" s="56"/>
      <c r="D56" s="57">
        <f>SUM(D42:D55)</f>
        <v>108.88000000000002</v>
      </c>
      <c r="E56" s="57">
        <f t="shared" ref="E56:O56" si="5">SUM(E42:E55)</f>
        <v>98.47999999999999</v>
      </c>
      <c r="F56" s="57">
        <f t="shared" si="5"/>
        <v>351.61</v>
      </c>
      <c r="G56" s="57">
        <f t="shared" si="5"/>
        <v>2704.22</v>
      </c>
      <c r="H56" s="57">
        <f t="shared" si="5"/>
        <v>1.5600000000000003</v>
      </c>
      <c r="I56" s="57">
        <f t="shared" si="5"/>
        <v>53.17</v>
      </c>
      <c r="J56" s="57">
        <f t="shared" si="5"/>
        <v>0.75600000000000001</v>
      </c>
      <c r="K56" s="57">
        <f t="shared" si="5"/>
        <v>10.332000000000001</v>
      </c>
      <c r="L56" s="57">
        <f t="shared" si="5"/>
        <v>1100.6660000000002</v>
      </c>
      <c r="M56" s="57">
        <f t="shared" si="5"/>
        <v>1180.972</v>
      </c>
      <c r="N56" s="57">
        <f t="shared" si="5"/>
        <v>426.8599999999999</v>
      </c>
      <c r="O56" s="57">
        <f t="shared" si="5"/>
        <v>23.065999999999999</v>
      </c>
    </row>
    <row r="57" spans="1:15">
      <c r="A57" s="63"/>
      <c r="B57" s="35"/>
      <c r="C57" s="36"/>
      <c r="D57" s="37"/>
      <c r="E57" s="37"/>
      <c r="F57" s="37"/>
      <c r="G57" s="37"/>
      <c r="H57" s="37"/>
      <c r="I57" s="37"/>
      <c r="J57" s="37"/>
      <c r="K57" s="37"/>
      <c r="L57" s="37"/>
      <c r="M57" s="37"/>
      <c r="N57" s="37"/>
      <c r="O57" s="37"/>
    </row>
    <row r="58" spans="1:15" ht="26.25">
      <c r="A58" s="34" t="s">
        <v>0</v>
      </c>
      <c r="B58" s="35" t="s">
        <v>89</v>
      </c>
      <c r="C58" s="36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</row>
    <row r="59" spans="1:15" ht="26.25">
      <c r="A59" s="34" t="s">
        <v>22</v>
      </c>
      <c r="B59" s="38" t="s">
        <v>23</v>
      </c>
      <c r="C59" s="36"/>
      <c r="D59" s="37"/>
      <c r="E59" s="37"/>
      <c r="F59" s="37"/>
      <c r="G59" s="37"/>
      <c r="H59" s="37"/>
      <c r="I59" s="37"/>
      <c r="J59" s="37"/>
      <c r="K59" s="37"/>
      <c r="L59" s="37"/>
      <c r="M59" s="37"/>
      <c r="N59" s="37"/>
      <c r="O59" s="37"/>
    </row>
    <row r="60" spans="1:15">
      <c r="A60" s="137" t="s">
        <v>19</v>
      </c>
      <c r="B60" s="139" t="s">
        <v>21</v>
      </c>
      <c r="C60" s="36"/>
      <c r="D60" s="37"/>
      <c r="E60" s="37"/>
      <c r="F60" s="37"/>
      <c r="G60" s="37"/>
      <c r="H60" s="37"/>
      <c r="I60" s="37"/>
      <c r="J60" s="37"/>
      <c r="K60" s="37"/>
      <c r="L60" s="37"/>
      <c r="M60" s="37"/>
      <c r="N60" s="37"/>
      <c r="O60" s="37"/>
    </row>
    <row r="61" spans="1:15" ht="26.25" thickBot="1">
      <c r="A61" s="138"/>
      <c r="B61" s="140"/>
      <c r="C61" s="36"/>
      <c r="D61" s="37"/>
      <c r="E61" s="37"/>
      <c r="F61" s="37"/>
      <c r="G61" s="37"/>
      <c r="H61" s="37"/>
      <c r="I61" s="37"/>
      <c r="J61" s="37"/>
      <c r="K61" s="37"/>
      <c r="L61" s="37"/>
      <c r="M61" s="37"/>
      <c r="N61" s="37"/>
      <c r="O61" s="37"/>
    </row>
    <row r="62" spans="1:15" ht="26.25">
      <c r="A62" s="141" t="s">
        <v>1</v>
      </c>
      <c r="B62" s="143" t="s">
        <v>2</v>
      </c>
      <c r="C62" s="145" t="s">
        <v>14</v>
      </c>
      <c r="D62" s="147" t="s">
        <v>7</v>
      </c>
      <c r="E62" s="147"/>
      <c r="F62" s="147"/>
      <c r="G62" s="147" t="s">
        <v>3</v>
      </c>
      <c r="H62" s="147" t="s">
        <v>4</v>
      </c>
      <c r="I62" s="147"/>
      <c r="J62" s="147"/>
      <c r="K62" s="147"/>
      <c r="L62" s="134" t="s">
        <v>5</v>
      </c>
      <c r="M62" s="135"/>
      <c r="N62" s="135"/>
      <c r="O62" s="136"/>
    </row>
    <row r="63" spans="1:15" ht="53.25" thickBot="1">
      <c r="A63" s="142"/>
      <c r="B63" s="144"/>
      <c r="C63" s="146"/>
      <c r="D63" s="39" t="s">
        <v>8</v>
      </c>
      <c r="E63" s="39" t="s">
        <v>6</v>
      </c>
      <c r="F63" s="39" t="s">
        <v>9</v>
      </c>
      <c r="G63" s="148"/>
      <c r="H63" s="39" t="s">
        <v>10</v>
      </c>
      <c r="I63" s="39" t="s">
        <v>11</v>
      </c>
      <c r="J63" s="39" t="s">
        <v>15</v>
      </c>
      <c r="K63" s="39" t="s">
        <v>16</v>
      </c>
      <c r="L63" s="39" t="s">
        <v>12</v>
      </c>
      <c r="M63" s="40" t="s">
        <v>17</v>
      </c>
      <c r="N63" s="40" t="s">
        <v>18</v>
      </c>
      <c r="O63" s="41" t="s">
        <v>13</v>
      </c>
    </row>
    <row r="64" spans="1:15" ht="26.25">
      <c r="A64" s="42" t="s">
        <v>24</v>
      </c>
      <c r="B64" s="43" t="s">
        <v>25</v>
      </c>
      <c r="C64" s="44" t="s">
        <v>26</v>
      </c>
      <c r="D64" s="45" t="s">
        <v>27</v>
      </c>
      <c r="E64" s="45" t="s">
        <v>28</v>
      </c>
      <c r="F64" s="45" t="s">
        <v>29</v>
      </c>
      <c r="G64" s="45" t="s">
        <v>30</v>
      </c>
      <c r="H64" s="45" t="s">
        <v>31</v>
      </c>
      <c r="I64" s="45" t="s">
        <v>32</v>
      </c>
      <c r="J64" s="45" t="s">
        <v>33</v>
      </c>
      <c r="K64" s="45" t="s">
        <v>34</v>
      </c>
      <c r="L64" s="45" t="s">
        <v>35</v>
      </c>
      <c r="M64" s="45" t="s">
        <v>36</v>
      </c>
      <c r="N64" s="45" t="s">
        <v>37</v>
      </c>
      <c r="O64" s="46" t="s">
        <v>38</v>
      </c>
    </row>
    <row r="65" spans="1:15" ht="26.25">
      <c r="A65" s="47"/>
      <c r="B65" s="48" t="s">
        <v>39</v>
      </c>
      <c r="C65" s="49"/>
      <c r="D65" s="50"/>
      <c r="E65" s="50"/>
      <c r="F65" s="50"/>
      <c r="G65" s="50"/>
      <c r="H65" s="50"/>
      <c r="I65" s="50"/>
      <c r="J65" s="50"/>
      <c r="K65" s="50"/>
      <c r="L65" s="50"/>
      <c r="M65" s="50"/>
      <c r="N65" s="50"/>
      <c r="O65" s="51"/>
    </row>
    <row r="66" spans="1:15" ht="51">
      <c r="A66" s="47" t="s">
        <v>102</v>
      </c>
      <c r="B66" s="52" t="s">
        <v>203</v>
      </c>
      <c r="C66" s="49" t="s">
        <v>42</v>
      </c>
      <c r="D66" s="50">
        <v>7.74</v>
      </c>
      <c r="E66" s="50">
        <v>11.82</v>
      </c>
      <c r="F66" s="50">
        <v>35.54</v>
      </c>
      <c r="G66" s="50">
        <v>279.39999999999998</v>
      </c>
      <c r="H66" s="50">
        <v>0.08</v>
      </c>
      <c r="I66" s="50">
        <v>1.42</v>
      </c>
      <c r="J66" s="50">
        <v>0.08</v>
      </c>
      <c r="K66" s="50">
        <v>0.76</v>
      </c>
      <c r="L66" s="50">
        <v>140.6</v>
      </c>
      <c r="M66" s="50">
        <v>136.4</v>
      </c>
      <c r="N66" s="50">
        <v>23</v>
      </c>
      <c r="O66" s="51">
        <v>0.56000000000000005</v>
      </c>
    </row>
    <row r="67" spans="1:15">
      <c r="A67" s="47" t="s">
        <v>43</v>
      </c>
      <c r="B67" s="52" t="s">
        <v>193</v>
      </c>
      <c r="C67" s="49">
        <v>30</v>
      </c>
      <c r="D67" s="50">
        <v>2.37</v>
      </c>
      <c r="E67" s="50">
        <v>0.3</v>
      </c>
      <c r="F67" s="50">
        <v>14.76</v>
      </c>
      <c r="G67" s="50">
        <v>70.5</v>
      </c>
      <c r="H67" s="50">
        <v>0.06</v>
      </c>
      <c r="I67" s="50">
        <v>0</v>
      </c>
      <c r="J67" s="50">
        <v>0</v>
      </c>
      <c r="K67" s="50">
        <v>0</v>
      </c>
      <c r="L67" s="50">
        <v>6.9</v>
      </c>
      <c r="M67" s="50">
        <v>0</v>
      </c>
      <c r="N67" s="50">
        <v>0</v>
      </c>
      <c r="O67" s="51">
        <v>0.56999999999999995</v>
      </c>
    </row>
    <row r="68" spans="1:15" ht="26.25">
      <c r="A68" s="80">
        <v>493</v>
      </c>
      <c r="B68" s="81" t="s">
        <v>195</v>
      </c>
      <c r="C68" s="70" t="s">
        <v>182</v>
      </c>
      <c r="D68" s="71">
        <v>0.2</v>
      </c>
      <c r="E68" s="71">
        <v>0</v>
      </c>
      <c r="F68" s="71">
        <v>7.02</v>
      </c>
      <c r="G68" s="71">
        <v>28.46</v>
      </c>
      <c r="H68" s="50">
        <v>0</v>
      </c>
      <c r="I68" s="50">
        <v>0</v>
      </c>
      <c r="J68" s="50">
        <v>0</v>
      </c>
      <c r="K68" s="50">
        <v>0</v>
      </c>
      <c r="L68" s="50">
        <v>11</v>
      </c>
      <c r="M68" s="50">
        <v>3</v>
      </c>
      <c r="N68" s="50">
        <v>1</v>
      </c>
      <c r="O68" s="51">
        <v>0.3</v>
      </c>
    </row>
    <row r="69" spans="1:15" ht="26.25">
      <c r="A69" s="47"/>
      <c r="B69" s="48" t="s">
        <v>50</v>
      </c>
      <c r="C69" s="49"/>
      <c r="D69" s="50"/>
      <c r="E69" s="50"/>
      <c r="F69" s="50"/>
      <c r="G69" s="50"/>
      <c r="H69" s="50"/>
      <c r="I69" s="50"/>
      <c r="J69" s="50"/>
      <c r="K69" s="50"/>
      <c r="L69" s="50"/>
      <c r="M69" s="50"/>
      <c r="N69" s="50"/>
      <c r="O69" s="51"/>
    </row>
    <row r="70" spans="1:15">
      <c r="A70" s="47" t="s">
        <v>91</v>
      </c>
      <c r="B70" s="52" t="s">
        <v>92</v>
      </c>
      <c r="C70" s="49" t="s">
        <v>53</v>
      </c>
      <c r="D70" s="50">
        <v>0.48</v>
      </c>
      <c r="E70" s="50">
        <v>0.06</v>
      </c>
      <c r="F70" s="50">
        <v>1.02</v>
      </c>
      <c r="G70" s="50">
        <v>7.8</v>
      </c>
      <c r="H70" s="50">
        <v>1.2E-2</v>
      </c>
      <c r="I70" s="50">
        <v>3</v>
      </c>
      <c r="J70" s="50">
        <v>0</v>
      </c>
      <c r="K70" s="50">
        <v>0</v>
      </c>
      <c r="L70" s="50">
        <v>13.8</v>
      </c>
      <c r="M70" s="50">
        <v>0</v>
      </c>
      <c r="N70" s="50">
        <v>0</v>
      </c>
      <c r="O70" s="51">
        <v>0.36</v>
      </c>
    </row>
    <row r="71" spans="1:15" ht="51">
      <c r="A71" s="47" t="s">
        <v>93</v>
      </c>
      <c r="B71" s="52" t="s">
        <v>183</v>
      </c>
      <c r="C71" s="49" t="s">
        <v>42</v>
      </c>
      <c r="D71" s="50">
        <v>1.84</v>
      </c>
      <c r="E71" s="50">
        <v>3.4</v>
      </c>
      <c r="F71" s="50">
        <v>12.1</v>
      </c>
      <c r="G71" s="50">
        <v>86.4</v>
      </c>
      <c r="H71" s="50">
        <v>0.2</v>
      </c>
      <c r="I71" s="50">
        <v>14.44</v>
      </c>
      <c r="J71" s="50">
        <v>0.02</v>
      </c>
      <c r="K71" s="50">
        <v>0.1</v>
      </c>
      <c r="L71" s="50">
        <v>41.22</v>
      </c>
      <c r="M71" s="50">
        <v>40.74</v>
      </c>
      <c r="N71" s="50">
        <v>18.36</v>
      </c>
      <c r="O71" s="51">
        <v>1.76</v>
      </c>
    </row>
    <row r="72" spans="1:15" ht="51">
      <c r="A72" s="47" t="s">
        <v>153</v>
      </c>
      <c r="B72" s="52" t="s">
        <v>154</v>
      </c>
      <c r="C72" s="49" t="s">
        <v>57</v>
      </c>
      <c r="D72" s="50">
        <v>7.69</v>
      </c>
      <c r="E72" s="50">
        <v>6.66</v>
      </c>
      <c r="F72" s="50">
        <v>16.25</v>
      </c>
      <c r="G72" s="50">
        <v>152.91999999999999</v>
      </c>
      <c r="H72" s="50">
        <v>4.8000000000000001E-2</v>
      </c>
      <c r="I72" s="50">
        <v>0.152</v>
      </c>
      <c r="J72" s="50">
        <v>1.6E-2</v>
      </c>
      <c r="K72" s="50">
        <v>3.2000000000000001E-2</v>
      </c>
      <c r="L72" s="50">
        <v>21.167999999999999</v>
      </c>
      <c r="M72" s="50">
        <v>9.2159999999999993</v>
      </c>
      <c r="N72" s="50">
        <v>0.72799999999999998</v>
      </c>
      <c r="O72" s="51">
        <v>0.44800000000000001</v>
      </c>
    </row>
    <row r="73" spans="1:15" ht="51">
      <c r="A73" s="47" t="s">
        <v>94</v>
      </c>
      <c r="B73" s="52" t="s">
        <v>95</v>
      </c>
      <c r="C73" s="49" t="s">
        <v>59</v>
      </c>
      <c r="D73" s="50">
        <v>5.8</v>
      </c>
      <c r="E73" s="50">
        <v>2.91</v>
      </c>
      <c r="F73" s="50">
        <v>35.549999999999997</v>
      </c>
      <c r="G73" s="50">
        <v>191.4</v>
      </c>
      <c r="H73" s="50">
        <v>0.09</v>
      </c>
      <c r="I73" s="50">
        <v>0</v>
      </c>
      <c r="J73" s="50">
        <v>0</v>
      </c>
      <c r="K73" s="50">
        <v>0</v>
      </c>
      <c r="L73" s="50">
        <v>36.270000000000003</v>
      </c>
      <c r="M73" s="50">
        <v>1.92</v>
      </c>
      <c r="N73" s="50">
        <v>3.6150000000000002</v>
      </c>
      <c r="O73" s="51">
        <v>1.155</v>
      </c>
    </row>
    <row r="74" spans="1:15" ht="76.5">
      <c r="A74" s="47" t="s">
        <v>96</v>
      </c>
      <c r="B74" s="52" t="s">
        <v>212</v>
      </c>
      <c r="C74" s="49" t="s">
        <v>42</v>
      </c>
      <c r="D74" s="50">
        <v>0.7</v>
      </c>
      <c r="E74" s="50">
        <v>0.3</v>
      </c>
      <c r="F74" s="50">
        <v>22.8</v>
      </c>
      <c r="G74" s="50">
        <v>97</v>
      </c>
      <c r="H74" s="50">
        <v>0</v>
      </c>
      <c r="I74" s="50">
        <v>70</v>
      </c>
      <c r="J74" s="50">
        <v>0</v>
      </c>
      <c r="K74" s="50">
        <v>0</v>
      </c>
      <c r="L74" s="50">
        <v>12</v>
      </c>
      <c r="M74" s="50">
        <v>3</v>
      </c>
      <c r="N74" s="50">
        <v>3</v>
      </c>
      <c r="O74" s="51">
        <v>1.5</v>
      </c>
    </row>
    <row r="75" spans="1:15">
      <c r="A75" s="47" t="s">
        <v>43</v>
      </c>
      <c r="B75" s="52" t="s">
        <v>193</v>
      </c>
      <c r="C75" s="49">
        <v>30</v>
      </c>
      <c r="D75" s="50">
        <v>2.37</v>
      </c>
      <c r="E75" s="50">
        <v>0.3</v>
      </c>
      <c r="F75" s="50">
        <v>14.76</v>
      </c>
      <c r="G75" s="50">
        <v>70.5</v>
      </c>
      <c r="H75" s="50">
        <v>0.06</v>
      </c>
      <c r="I75" s="50">
        <v>0</v>
      </c>
      <c r="J75" s="50">
        <v>0</v>
      </c>
      <c r="K75" s="50">
        <v>0</v>
      </c>
      <c r="L75" s="50">
        <v>6.9</v>
      </c>
      <c r="M75" s="50">
        <v>0</v>
      </c>
      <c r="N75" s="50">
        <v>0</v>
      </c>
      <c r="O75" s="51">
        <v>0.56999999999999995</v>
      </c>
    </row>
    <row r="76" spans="1:15">
      <c r="A76" s="47" t="s">
        <v>62</v>
      </c>
      <c r="B76" s="52" t="s">
        <v>63</v>
      </c>
      <c r="C76" s="49" t="s">
        <v>45</v>
      </c>
      <c r="D76" s="50">
        <v>1.98</v>
      </c>
      <c r="E76" s="50">
        <v>0.36</v>
      </c>
      <c r="F76" s="50">
        <v>10.02</v>
      </c>
      <c r="G76" s="50">
        <v>52.2</v>
      </c>
      <c r="H76" s="50">
        <v>5.3999999999999999E-2</v>
      </c>
      <c r="I76" s="50">
        <v>0</v>
      </c>
      <c r="J76" s="50">
        <v>0</v>
      </c>
      <c r="K76" s="50">
        <v>0.42</v>
      </c>
      <c r="L76" s="50">
        <v>10.5</v>
      </c>
      <c r="M76" s="50">
        <v>47.4</v>
      </c>
      <c r="N76" s="50">
        <v>14.1</v>
      </c>
      <c r="O76" s="51">
        <v>1.17</v>
      </c>
    </row>
    <row r="77" spans="1:15" ht="26.25">
      <c r="A77" s="47"/>
      <c r="B77" s="48" t="s">
        <v>64</v>
      </c>
      <c r="C77" s="49"/>
      <c r="D77" s="53">
        <f>SUM(D70:D76)</f>
        <v>20.860000000000003</v>
      </c>
      <c r="E77" s="53">
        <f t="shared" ref="E77:O77" si="6">SUM(E70:E76)</f>
        <v>13.990000000000002</v>
      </c>
      <c r="F77" s="53">
        <f t="shared" si="6"/>
        <v>112.49999999999999</v>
      </c>
      <c r="G77" s="53">
        <f t="shared" si="6"/>
        <v>658.22</v>
      </c>
      <c r="H77" s="53">
        <f t="shared" si="6"/>
        <v>0.46399999999999997</v>
      </c>
      <c r="I77" s="53">
        <f t="shared" si="6"/>
        <v>87.591999999999999</v>
      </c>
      <c r="J77" s="53">
        <f t="shared" si="6"/>
        <v>3.6000000000000004E-2</v>
      </c>
      <c r="K77" s="53">
        <f t="shared" si="6"/>
        <v>0.55200000000000005</v>
      </c>
      <c r="L77" s="53">
        <f t="shared" si="6"/>
        <v>141.858</v>
      </c>
      <c r="M77" s="53">
        <f t="shared" si="6"/>
        <v>102.27600000000001</v>
      </c>
      <c r="N77" s="53">
        <f t="shared" si="6"/>
        <v>39.803000000000004</v>
      </c>
      <c r="O77" s="53">
        <f t="shared" si="6"/>
        <v>6.9630000000000001</v>
      </c>
    </row>
    <row r="78" spans="1:15" ht="76.5">
      <c r="A78" s="47" t="s">
        <v>98</v>
      </c>
      <c r="B78" s="52" t="s">
        <v>201</v>
      </c>
      <c r="C78" s="49" t="s">
        <v>42</v>
      </c>
      <c r="D78" s="50">
        <v>0.3</v>
      </c>
      <c r="E78" s="50">
        <v>0.12</v>
      </c>
      <c r="F78" s="50">
        <v>17.16</v>
      </c>
      <c r="G78" s="50">
        <v>70.040000000000006</v>
      </c>
      <c r="H78" s="50">
        <v>0</v>
      </c>
      <c r="I78" s="50">
        <v>60</v>
      </c>
      <c r="J78" s="50">
        <v>0</v>
      </c>
      <c r="K78" s="50">
        <v>0.2</v>
      </c>
      <c r="L78" s="50">
        <v>18.46</v>
      </c>
      <c r="M78" s="50">
        <v>9.9</v>
      </c>
      <c r="N78" s="50">
        <v>10.9</v>
      </c>
      <c r="O78" s="51">
        <v>0.44</v>
      </c>
    </row>
    <row r="79" spans="1:15" ht="51">
      <c r="A79" s="47" t="s">
        <v>100</v>
      </c>
      <c r="B79" s="52" t="s">
        <v>202</v>
      </c>
      <c r="C79" s="49" t="s">
        <v>53</v>
      </c>
      <c r="D79" s="50">
        <v>8.23</v>
      </c>
      <c r="E79" s="50">
        <v>7.73</v>
      </c>
      <c r="F79" s="50">
        <v>23.46</v>
      </c>
      <c r="G79" s="50">
        <v>195.79</v>
      </c>
      <c r="H79" s="50">
        <v>7.1999999999999995E-2</v>
      </c>
      <c r="I79" s="50">
        <v>0.47399999999999998</v>
      </c>
      <c r="J79" s="50">
        <v>7.8E-2</v>
      </c>
      <c r="K79" s="50">
        <v>1.1519999999999999</v>
      </c>
      <c r="L79" s="50">
        <v>155.72999999999999</v>
      </c>
      <c r="M79" s="50">
        <v>126.6</v>
      </c>
      <c r="N79" s="50">
        <v>14.202</v>
      </c>
      <c r="O79" s="51">
        <v>0.75</v>
      </c>
    </row>
    <row r="80" spans="1:15" ht="27" thickBot="1">
      <c r="A80" s="54"/>
      <c r="B80" s="55" t="s">
        <v>69</v>
      </c>
      <c r="C80" s="56"/>
      <c r="D80" s="57">
        <f>SUM(D66:D79)</f>
        <v>60.56</v>
      </c>
      <c r="E80" s="57">
        <f t="shared" ref="E80:O80" si="7">SUM(E66:E79)</f>
        <v>47.95</v>
      </c>
      <c r="F80" s="57">
        <f t="shared" si="7"/>
        <v>322.94</v>
      </c>
      <c r="G80" s="57">
        <f t="shared" si="7"/>
        <v>1960.6299999999999</v>
      </c>
      <c r="H80" s="57">
        <f t="shared" si="7"/>
        <v>1.1400000000000001</v>
      </c>
      <c r="I80" s="57">
        <f t="shared" si="7"/>
        <v>237.07799999999997</v>
      </c>
      <c r="J80" s="57">
        <f t="shared" si="7"/>
        <v>0.23000000000000004</v>
      </c>
      <c r="K80" s="57">
        <f t="shared" si="7"/>
        <v>3.2160000000000002</v>
      </c>
      <c r="L80" s="57">
        <f t="shared" si="7"/>
        <v>616.40599999999995</v>
      </c>
      <c r="M80" s="57">
        <f t="shared" si="7"/>
        <v>480.452</v>
      </c>
      <c r="N80" s="57">
        <f t="shared" si="7"/>
        <v>128.70800000000003</v>
      </c>
      <c r="O80" s="57">
        <f t="shared" si="7"/>
        <v>16.545999999999999</v>
      </c>
    </row>
    <row r="81" spans="1:15">
      <c r="A81" s="63"/>
      <c r="B81" s="35"/>
      <c r="C81" s="36"/>
      <c r="D81" s="37"/>
      <c r="E81" s="37"/>
      <c r="F81" s="37"/>
      <c r="G81" s="37"/>
      <c r="H81" s="37"/>
      <c r="I81" s="37"/>
      <c r="J81" s="37"/>
      <c r="K81" s="37"/>
      <c r="L81" s="37"/>
      <c r="M81" s="37"/>
      <c r="N81" s="37"/>
      <c r="O81" s="37"/>
    </row>
    <row r="82" spans="1:15" ht="26.25">
      <c r="A82" s="34" t="s">
        <v>0</v>
      </c>
      <c r="B82" s="35" t="s">
        <v>101</v>
      </c>
      <c r="C82" s="36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</row>
    <row r="83" spans="1:15" ht="26.25">
      <c r="A83" s="34" t="s">
        <v>22</v>
      </c>
      <c r="B83" s="38" t="s">
        <v>23</v>
      </c>
      <c r="C83" s="36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</row>
    <row r="84" spans="1:15">
      <c r="A84" s="137" t="s">
        <v>19</v>
      </c>
      <c r="B84" s="139" t="s">
        <v>21</v>
      </c>
      <c r="C84" s="36"/>
      <c r="D84" s="37"/>
      <c r="E84" s="37"/>
      <c r="F84" s="37"/>
      <c r="G84" s="37"/>
      <c r="H84" s="37"/>
      <c r="I84" s="37"/>
      <c r="J84" s="37"/>
      <c r="K84" s="37"/>
      <c r="L84" s="37"/>
      <c r="M84" s="37"/>
      <c r="N84" s="37"/>
      <c r="O84" s="37"/>
    </row>
    <row r="85" spans="1:15" ht="26.25" thickBot="1">
      <c r="A85" s="138"/>
      <c r="B85" s="140"/>
      <c r="C85" s="36"/>
      <c r="D85" s="37"/>
      <c r="E85" s="37"/>
      <c r="F85" s="37"/>
      <c r="G85" s="37"/>
      <c r="H85" s="37"/>
      <c r="I85" s="37"/>
      <c r="J85" s="37"/>
      <c r="K85" s="37"/>
      <c r="L85" s="37"/>
      <c r="M85" s="37"/>
      <c r="N85" s="37"/>
      <c r="O85" s="37"/>
    </row>
    <row r="86" spans="1:15" ht="26.25">
      <c r="A86" s="141" t="s">
        <v>1</v>
      </c>
      <c r="B86" s="143" t="s">
        <v>2</v>
      </c>
      <c r="C86" s="145" t="s">
        <v>14</v>
      </c>
      <c r="D86" s="147" t="s">
        <v>7</v>
      </c>
      <c r="E86" s="147"/>
      <c r="F86" s="147"/>
      <c r="G86" s="147" t="s">
        <v>3</v>
      </c>
      <c r="H86" s="147" t="s">
        <v>4</v>
      </c>
      <c r="I86" s="147"/>
      <c r="J86" s="147"/>
      <c r="K86" s="147"/>
      <c r="L86" s="134" t="s">
        <v>5</v>
      </c>
      <c r="M86" s="135"/>
      <c r="N86" s="135"/>
      <c r="O86" s="136"/>
    </row>
    <row r="87" spans="1:15" ht="53.25" thickBot="1">
      <c r="A87" s="142"/>
      <c r="B87" s="144"/>
      <c r="C87" s="146"/>
      <c r="D87" s="39" t="s">
        <v>8</v>
      </c>
      <c r="E87" s="39" t="s">
        <v>6</v>
      </c>
      <c r="F87" s="39" t="s">
        <v>9</v>
      </c>
      <c r="G87" s="148"/>
      <c r="H87" s="39" t="s">
        <v>10</v>
      </c>
      <c r="I87" s="39" t="s">
        <v>11</v>
      </c>
      <c r="J87" s="39" t="s">
        <v>15</v>
      </c>
      <c r="K87" s="39" t="s">
        <v>16</v>
      </c>
      <c r="L87" s="39" t="s">
        <v>12</v>
      </c>
      <c r="M87" s="40" t="s">
        <v>17</v>
      </c>
      <c r="N87" s="40" t="s">
        <v>18</v>
      </c>
      <c r="O87" s="41" t="s">
        <v>13</v>
      </c>
    </row>
    <row r="88" spans="1:15" ht="26.25">
      <c r="A88" s="42" t="s">
        <v>24</v>
      </c>
      <c r="B88" s="43" t="s">
        <v>25</v>
      </c>
      <c r="C88" s="44" t="s">
        <v>26</v>
      </c>
      <c r="D88" s="45" t="s">
        <v>27</v>
      </c>
      <c r="E88" s="45" t="s">
        <v>28</v>
      </c>
      <c r="F88" s="45" t="s">
        <v>29</v>
      </c>
      <c r="G88" s="45" t="s">
        <v>30</v>
      </c>
      <c r="H88" s="45" t="s">
        <v>31</v>
      </c>
      <c r="I88" s="45" t="s">
        <v>32</v>
      </c>
      <c r="J88" s="45" t="s">
        <v>33</v>
      </c>
      <c r="K88" s="45" t="s">
        <v>34</v>
      </c>
      <c r="L88" s="45" t="s">
        <v>35</v>
      </c>
      <c r="M88" s="45" t="s">
        <v>36</v>
      </c>
      <c r="N88" s="45" t="s">
        <v>37</v>
      </c>
      <c r="O88" s="46" t="s">
        <v>38</v>
      </c>
    </row>
    <row r="89" spans="1:15" ht="26.25">
      <c r="A89" s="47"/>
      <c r="B89" s="48" t="s">
        <v>39</v>
      </c>
      <c r="C89" s="49"/>
      <c r="D89" s="50"/>
      <c r="E89" s="50"/>
      <c r="F89" s="50"/>
      <c r="G89" s="50"/>
      <c r="H89" s="50"/>
      <c r="I89" s="50"/>
      <c r="J89" s="50"/>
      <c r="K89" s="50"/>
      <c r="L89" s="50"/>
      <c r="M89" s="50"/>
      <c r="N89" s="50"/>
      <c r="O89" s="51"/>
    </row>
    <row r="90" spans="1:15" ht="76.5">
      <c r="A90" s="47" t="s">
        <v>128</v>
      </c>
      <c r="B90" s="52" t="s">
        <v>210</v>
      </c>
      <c r="C90" s="49" t="s">
        <v>42</v>
      </c>
      <c r="D90" s="50">
        <v>7.16</v>
      </c>
      <c r="E90" s="50">
        <v>9.4</v>
      </c>
      <c r="F90" s="50">
        <v>28.8</v>
      </c>
      <c r="G90" s="50">
        <v>291.89999999999998</v>
      </c>
      <c r="H90" s="50">
        <v>0.16</v>
      </c>
      <c r="I90" s="50">
        <v>1.54</v>
      </c>
      <c r="J90" s="50">
        <v>0.06</v>
      </c>
      <c r="K90" s="50">
        <v>0.54</v>
      </c>
      <c r="L90" s="50">
        <v>156.80000000000001</v>
      </c>
      <c r="M90" s="50">
        <v>206</v>
      </c>
      <c r="N90" s="50">
        <v>55.6</v>
      </c>
      <c r="O90" s="51">
        <v>1.24</v>
      </c>
    </row>
    <row r="91" spans="1:15">
      <c r="A91" s="47" t="s">
        <v>43</v>
      </c>
      <c r="B91" s="52" t="s">
        <v>193</v>
      </c>
      <c r="C91" s="49">
        <v>30</v>
      </c>
      <c r="D91" s="50">
        <v>2.37</v>
      </c>
      <c r="E91" s="50">
        <v>0.3</v>
      </c>
      <c r="F91" s="50">
        <v>14.76</v>
      </c>
      <c r="G91" s="50">
        <v>70.5</v>
      </c>
      <c r="H91" s="50">
        <v>0.06</v>
      </c>
      <c r="I91" s="50">
        <v>0</v>
      </c>
      <c r="J91" s="50">
        <v>0</v>
      </c>
      <c r="K91" s="50">
        <v>0</v>
      </c>
      <c r="L91" s="50">
        <v>6.9</v>
      </c>
      <c r="M91" s="50">
        <v>0</v>
      </c>
      <c r="N91" s="50">
        <v>0</v>
      </c>
      <c r="O91" s="51">
        <v>0.56999999999999995</v>
      </c>
    </row>
    <row r="92" spans="1:15" ht="51">
      <c r="A92" s="47" t="s">
        <v>130</v>
      </c>
      <c r="B92" s="52" t="s">
        <v>211</v>
      </c>
      <c r="C92" s="49" t="s">
        <v>42</v>
      </c>
      <c r="D92" s="50">
        <v>1.5</v>
      </c>
      <c r="E92" s="50">
        <v>1.3</v>
      </c>
      <c r="F92" s="50">
        <v>15.9</v>
      </c>
      <c r="G92" s="50">
        <v>81</v>
      </c>
      <c r="H92" s="50">
        <v>0.04</v>
      </c>
      <c r="I92" s="50">
        <v>1.3</v>
      </c>
      <c r="J92" s="50">
        <v>0</v>
      </c>
      <c r="K92" s="50">
        <v>0</v>
      </c>
      <c r="L92" s="50">
        <v>127</v>
      </c>
      <c r="M92" s="50">
        <v>127</v>
      </c>
      <c r="N92" s="50">
        <v>15</v>
      </c>
      <c r="O92" s="51">
        <v>0.4</v>
      </c>
    </row>
    <row r="93" spans="1:15" ht="26.25">
      <c r="A93" s="47"/>
      <c r="B93" s="48" t="s">
        <v>50</v>
      </c>
      <c r="C93" s="49"/>
      <c r="D93" s="53">
        <f>SUM(D90:D92)</f>
        <v>11.030000000000001</v>
      </c>
      <c r="E93" s="53">
        <f t="shared" ref="E93:O93" si="8">SUM(E90:E92)</f>
        <v>11.000000000000002</v>
      </c>
      <c r="F93" s="53">
        <f t="shared" si="8"/>
        <v>59.46</v>
      </c>
      <c r="G93" s="53">
        <f t="shared" si="8"/>
        <v>443.4</v>
      </c>
      <c r="H93" s="53">
        <f t="shared" si="8"/>
        <v>0.26</v>
      </c>
      <c r="I93" s="53">
        <f t="shared" si="8"/>
        <v>2.84</v>
      </c>
      <c r="J93" s="53">
        <f t="shared" si="8"/>
        <v>0.06</v>
      </c>
      <c r="K93" s="53">
        <f t="shared" si="8"/>
        <v>0.54</v>
      </c>
      <c r="L93" s="53">
        <f t="shared" si="8"/>
        <v>290.70000000000005</v>
      </c>
      <c r="M93" s="53">
        <f t="shared" si="8"/>
        <v>333</v>
      </c>
      <c r="N93" s="53">
        <f t="shared" si="8"/>
        <v>70.599999999999994</v>
      </c>
      <c r="O93" s="53">
        <f t="shared" si="8"/>
        <v>2.21</v>
      </c>
    </row>
    <row r="94" spans="1:15">
      <c r="A94" s="47" t="s">
        <v>105</v>
      </c>
      <c r="B94" s="52" t="s">
        <v>106</v>
      </c>
      <c r="C94" s="49" t="s">
        <v>53</v>
      </c>
      <c r="D94" s="50">
        <v>0.8</v>
      </c>
      <c r="E94" s="50">
        <v>0.1</v>
      </c>
      <c r="F94" s="50">
        <v>4.3</v>
      </c>
      <c r="G94" s="50">
        <v>21</v>
      </c>
      <c r="H94" s="50">
        <v>1.2E-2</v>
      </c>
      <c r="I94" s="50">
        <v>1.218</v>
      </c>
      <c r="J94" s="50">
        <v>0</v>
      </c>
      <c r="K94" s="50">
        <v>0</v>
      </c>
      <c r="L94" s="50">
        <v>20.309999999999999</v>
      </c>
      <c r="M94" s="50">
        <v>0</v>
      </c>
      <c r="N94" s="50">
        <v>12.077999999999999</v>
      </c>
      <c r="O94" s="51">
        <v>0.76800000000000002</v>
      </c>
    </row>
    <row r="95" spans="1:15" ht="127.5">
      <c r="A95" s="47" t="s">
        <v>107</v>
      </c>
      <c r="B95" s="52" t="s">
        <v>108</v>
      </c>
      <c r="C95" s="49" t="s">
        <v>42</v>
      </c>
      <c r="D95" s="50">
        <v>1.7</v>
      </c>
      <c r="E95" s="50">
        <v>5.16</v>
      </c>
      <c r="F95" s="50">
        <v>7.44</v>
      </c>
      <c r="G95" s="50">
        <v>83.9</v>
      </c>
      <c r="H95" s="50">
        <v>0.06</v>
      </c>
      <c r="I95" s="50">
        <v>24.9</v>
      </c>
      <c r="J95" s="50">
        <v>0.02</v>
      </c>
      <c r="K95" s="50">
        <v>0.12</v>
      </c>
      <c r="L95" s="50">
        <v>45.26</v>
      </c>
      <c r="M95" s="50">
        <v>31.32</v>
      </c>
      <c r="N95" s="50">
        <v>15.48</v>
      </c>
      <c r="O95" s="51">
        <v>0.6</v>
      </c>
    </row>
    <row r="96" spans="1:15" ht="76.5">
      <c r="A96" s="47" t="s">
        <v>123</v>
      </c>
      <c r="B96" s="52" t="s">
        <v>124</v>
      </c>
      <c r="C96" s="49" t="s">
        <v>57</v>
      </c>
      <c r="D96" s="50">
        <v>10.32</v>
      </c>
      <c r="E96" s="50">
        <v>3.98</v>
      </c>
      <c r="F96" s="50">
        <v>9.1</v>
      </c>
      <c r="G96" s="50">
        <v>111.13</v>
      </c>
      <c r="H96" s="50">
        <v>6.4000000000000001E-2</v>
      </c>
      <c r="I96" s="50">
        <v>0.76800000000000002</v>
      </c>
      <c r="J96" s="50">
        <v>2.4E-2</v>
      </c>
      <c r="K96" s="50">
        <v>7.1999999999999995E-2</v>
      </c>
      <c r="L96" s="50">
        <v>29.128</v>
      </c>
      <c r="M96" s="50">
        <v>60.591999999999999</v>
      </c>
      <c r="N96" s="50">
        <v>30.68</v>
      </c>
      <c r="O96" s="51">
        <v>0.82399999999999995</v>
      </c>
    </row>
    <row r="97" spans="1:15">
      <c r="A97" s="47" t="s">
        <v>111</v>
      </c>
      <c r="B97" s="52" t="s">
        <v>112</v>
      </c>
      <c r="C97" s="49" t="s">
        <v>59</v>
      </c>
      <c r="D97" s="50">
        <v>3.69</v>
      </c>
      <c r="E97" s="50">
        <v>6.08</v>
      </c>
      <c r="F97" s="50">
        <v>17.309999999999999</v>
      </c>
      <c r="G97" s="50">
        <v>204.6</v>
      </c>
      <c r="H97" s="50">
        <v>0.03</v>
      </c>
      <c r="I97" s="50">
        <v>0</v>
      </c>
      <c r="J97" s="50">
        <v>4.4999999999999998E-2</v>
      </c>
      <c r="K97" s="50">
        <v>0.28499999999999998</v>
      </c>
      <c r="L97" s="50">
        <v>5.0999999999999996</v>
      </c>
      <c r="M97" s="50">
        <v>70.8</v>
      </c>
      <c r="N97" s="50">
        <v>22.8</v>
      </c>
      <c r="O97" s="51">
        <v>0.52500000000000002</v>
      </c>
    </row>
    <row r="98" spans="1:15" ht="76.5">
      <c r="A98" s="47" t="s">
        <v>60</v>
      </c>
      <c r="B98" s="52" t="s">
        <v>196</v>
      </c>
      <c r="C98" s="49" t="s">
        <v>42</v>
      </c>
      <c r="D98" s="50">
        <v>0.5</v>
      </c>
      <c r="E98" s="50">
        <v>0</v>
      </c>
      <c r="F98" s="50">
        <v>27</v>
      </c>
      <c r="G98" s="50">
        <v>110</v>
      </c>
      <c r="H98" s="50">
        <v>0</v>
      </c>
      <c r="I98" s="50">
        <v>0.5</v>
      </c>
      <c r="J98" s="50">
        <v>0</v>
      </c>
      <c r="K98" s="50">
        <v>0</v>
      </c>
      <c r="L98" s="50">
        <v>28</v>
      </c>
      <c r="M98" s="50">
        <v>19</v>
      </c>
      <c r="N98" s="50">
        <v>7</v>
      </c>
      <c r="O98" s="51">
        <v>1.5</v>
      </c>
    </row>
    <row r="99" spans="1:15">
      <c r="A99" s="47" t="s">
        <v>43</v>
      </c>
      <c r="B99" s="52" t="s">
        <v>193</v>
      </c>
      <c r="C99" s="49">
        <v>30</v>
      </c>
      <c r="D99" s="50">
        <v>2.37</v>
      </c>
      <c r="E99" s="50">
        <v>0.3</v>
      </c>
      <c r="F99" s="50">
        <v>14.76</v>
      </c>
      <c r="G99" s="50">
        <v>70.5</v>
      </c>
      <c r="H99" s="50">
        <v>0.06</v>
      </c>
      <c r="I99" s="50">
        <v>0</v>
      </c>
      <c r="J99" s="50">
        <v>0</v>
      </c>
      <c r="K99" s="50">
        <v>0</v>
      </c>
      <c r="L99" s="50">
        <v>6.9</v>
      </c>
      <c r="M99" s="50">
        <v>0</v>
      </c>
      <c r="N99" s="50">
        <v>0</v>
      </c>
      <c r="O99" s="51">
        <v>0.56999999999999995</v>
      </c>
    </row>
    <row r="100" spans="1:15">
      <c r="A100" s="47" t="s">
        <v>62</v>
      </c>
      <c r="B100" s="52" t="s">
        <v>63</v>
      </c>
      <c r="C100" s="49" t="s">
        <v>45</v>
      </c>
      <c r="D100" s="50">
        <v>1.98</v>
      </c>
      <c r="E100" s="50">
        <v>0.36</v>
      </c>
      <c r="F100" s="50">
        <v>10.02</v>
      </c>
      <c r="G100" s="50">
        <v>52.2</v>
      </c>
      <c r="H100" s="50">
        <v>5.3999999999999999E-2</v>
      </c>
      <c r="I100" s="50">
        <v>0</v>
      </c>
      <c r="J100" s="50">
        <v>0</v>
      </c>
      <c r="K100" s="50">
        <v>0.42</v>
      </c>
      <c r="L100" s="50">
        <v>10.5</v>
      </c>
      <c r="M100" s="50">
        <v>47.4</v>
      </c>
      <c r="N100" s="50">
        <v>14.1</v>
      </c>
      <c r="O100" s="51">
        <v>1.17</v>
      </c>
    </row>
    <row r="101" spans="1:15" ht="26.25">
      <c r="A101" s="47"/>
      <c r="B101" s="48" t="s">
        <v>64</v>
      </c>
      <c r="C101" s="49"/>
      <c r="D101" s="53">
        <f>SUM(D94:D100)</f>
        <v>21.360000000000003</v>
      </c>
      <c r="E101" s="53">
        <f t="shared" ref="E101:O101" si="9">SUM(E94:E100)</f>
        <v>15.98</v>
      </c>
      <c r="F101" s="53">
        <f t="shared" si="9"/>
        <v>89.93</v>
      </c>
      <c r="G101" s="53">
        <f t="shared" si="9"/>
        <v>653.33000000000004</v>
      </c>
      <c r="H101" s="53">
        <f t="shared" si="9"/>
        <v>0.28000000000000003</v>
      </c>
      <c r="I101" s="53">
        <f t="shared" si="9"/>
        <v>27.385999999999999</v>
      </c>
      <c r="J101" s="53">
        <f t="shared" si="9"/>
        <v>8.8999999999999996E-2</v>
      </c>
      <c r="K101" s="53">
        <f t="shared" si="9"/>
        <v>0.89700000000000002</v>
      </c>
      <c r="L101" s="53">
        <f t="shared" si="9"/>
        <v>145.19799999999998</v>
      </c>
      <c r="M101" s="53">
        <f t="shared" si="9"/>
        <v>229.11199999999999</v>
      </c>
      <c r="N101" s="53">
        <f t="shared" si="9"/>
        <v>102.13799999999999</v>
      </c>
      <c r="O101" s="53">
        <f t="shared" si="9"/>
        <v>5.9569999999999999</v>
      </c>
    </row>
    <row r="102" spans="1:15" ht="51">
      <c r="A102" s="47" t="s">
        <v>113</v>
      </c>
      <c r="B102" s="52" t="s">
        <v>206</v>
      </c>
      <c r="C102" s="49" t="s">
        <v>42</v>
      </c>
      <c r="D102" s="50">
        <v>1.4</v>
      </c>
      <c r="E102" s="50">
        <v>0.2</v>
      </c>
      <c r="F102" s="50">
        <v>26.4</v>
      </c>
      <c r="G102" s="50">
        <v>120</v>
      </c>
      <c r="H102" s="50">
        <v>0.08</v>
      </c>
      <c r="I102" s="50">
        <v>80</v>
      </c>
      <c r="J102" s="50">
        <v>0.02</v>
      </c>
      <c r="K102" s="50">
        <v>0.4</v>
      </c>
      <c r="L102" s="50">
        <v>36</v>
      </c>
      <c r="M102" s="50">
        <v>26</v>
      </c>
      <c r="N102" s="50">
        <v>22</v>
      </c>
      <c r="O102" s="51">
        <v>0.6</v>
      </c>
    </row>
    <row r="103" spans="1:15" ht="51">
      <c r="A103" s="47" t="s">
        <v>115</v>
      </c>
      <c r="B103" s="52" t="s">
        <v>205</v>
      </c>
      <c r="C103" s="49" t="s">
        <v>117</v>
      </c>
      <c r="D103" s="50">
        <v>2.77</v>
      </c>
      <c r="E103" s="50">
        <v>5.23</v>
      </c>
      <c r="F103" s="50">
        <v>23.52</v>
      </c>
      <c r="G103" s="50">
        <v>152</v>
      </c>
      <c r="H103" s="50">
        <v>3.2000000000000001E-2</v>
      </c>
      <c r="I103" s="50">
        <v>0</v>
      </c>
      <c r="J103" s="50">
        <v>3.5999999999999997E-2</v>
      </c>
      <c r="K103" s="50">
        <v>0.48</v>
      </c>
      <c r="L103" s="50">
        <v>6.4</v>
      </c>
      <c r="M103" s="50">
        <v>23.468</v>
      </c>
      <c r="N103" s="50">
        <v>3.7320000000000002</v>
      </c>
      <c r="O103" s="51">
        <v>0.32</v>
      </c>
    </row>
    <row r="104" spans="1:15" ht="27" thickBot="1">
      <c r="A104" s="54"/>
      <c r="B104" s="55" t="s">
        <v>69</v>
      </c>
      <c r="C104" s="56"/>
      <c r="D104" s="57">
        <f>SUM(D90:D103)</f>
        <v>68.95</v>
      </c>
      <c r="E104" s="57">
        <f t="shared" ref="E104:O104" si="10">SUM(E90:E103)</f>
        <v>59.390000000000015</v>
      </c>
      <c r="F104" s="57">
        <f t="shared" si="10"/>
        <v>348.69999999999993</v>
      </c>
      <c r="G104" s="57">
        <f t="shared" si="10"/>
        <v>2465.46</v>
      </c>
      <c r="H104" s="57">
        <f t="shared" si="10"/>
        <v>1.1920000000000004</v>
      </c>
      <c r="I104" s="57">
        <f t="shared" si="10"/>
        <v>140.452</v>
      </c>
      <c r="J104" s="57">
        <f t="shared" si="10"/>
        <v>0.35399999999999993</v>
      </c>
      <c r="K104" s="57">
        <f t="shared" si="10"/>
        <v>3.754</v>
      </c>
      <c r="L104" s="57">
        <f t="shared" si="10"/>
        <v>914.19600000000003</v>
      </c>
      <c r="M104" s="57">
        <f t="shared" si="10"/>
        <v>1173.692</v>
      </c>
      <c r="N104" s="57">
        <f t="shared" si="10"/>
        <v>371.20800000000003</v>
      </c>
      <c r="O104" s="57">
        <f t="shared" si="10"/>
        <v>17.254000000000001</v>
      </c>
    </row>
    <row r="105" spans="1:15">
      <c r="A105" s="63"/>
      <c r="B105" s="35"/>
      <c r="C105" s="36"/>
      <c r="D105" s="37"/>
      <c r="E105" s="37"/>
      <c r="F105" s="37"/>
      <c r="G105" s="37"/>
      <c r="H105" s="37"/>
      <c r="I105" s="37"/>
      <c r="J105" s="37"/>
      <c r="K105" s="37"/>
      <c r="L105" s="37"/>
      <c r="M105" s="37"/>
      <c r="N105" s="37"/>
      <c r="O105" s="37"/>
    </row>
    <row r="106" spans="1:15" ht="26.25">
      <c r="A106" s="34" t="s">
        <v>0</v>
      </c>
      <c r="B106" s="35" t="s">
        <v>118</v>
      </c>
      <c r="C106" s="36"/>
      <c r="D106" s="37"/>
      <c r="E106" s="37"/>
      <c r="F106" s="37"/>
      <c r="G106" s="37"/>
      <c r="H106" s="37"/>
      <c r="I106" s="37"/>
      <c r="J106" s="37"/>
      <c r="K106" s="37"/>
      <c r="L106" s="37"/>
      <c r="M106" s="37"/>
      <c r="N106" s="37"/>
      <c r="O106" s="37"/>
    </row>
    <row r="107" spans="1:15" ht="26.25">
      <c r="A107" s="34" t="s">
        <v>22</v>
      </c>
      <c r="B107" s="38" t="s">
        <v>23</v>
      </c>
      <c r="C107" s="36"/>
      <c r="D107" s="37"/>
      <c r="E107" s="37"/>
      <c r="F107" s="37"/>
      <c r="G107" s="37"/>
      <c r="H107" s="37"/>
      <c r="I107" s="37"/>
      <c r="J107" s="37"/>
      <c r="K107" s="37"/>
      <c r="L107" s="37"/>
      <c r="M107" s="37"/>
      <c r="N107" s="37"/>
      <c r="O107" s="37"/>
    </row>
    <row r="108" spans="1:15">
      <c r="A108" s="137" t="s">
        <v>19</v>
      </c>
      <c r="B108" s="139" t="s">
        <v>21</v>
      </c>
      <c r="C108" s="36"/>
      <c r="D108" s="37"/>
      <c r="E108" s="37"/>
      <c r="F108" s="37"/>
      <c r="G108" s="37"/>
      <c r="H108" s="37"/>
      <c r="I108" s="37"/>
      <c r="J108" s="37"/>
      <c r="K108" s="37"/>
      <c r="L108" s="37"/>
      <c r="M108" s="37"/>
      <c r="N108" s="37"/>
      <c r="O108" s="37"/>
    </row>
    <row r="109" spans="1:15" ht="26.25" thickBot="1">
      <c r="A109" s="138"/>
      <c r="B109" s="140"/>
      <c r="C109" s="36"/>
      <c r="D109" s="37"/>
      <c r="E109" s="37"/>
      <c r="F109" s="37"/>
      <c r="G109" s="37"/>
      <c r="H109" s="37"/>
      <c r="I109" s="37"/>
      <c r="J109" s="37"/>
      <c r="K109" s="37"/>
      <c r="L109" s="37"/>
      <c r="M109" s="37"/>
      <c r="N109" s="37"/>
      <c r="O109" s="37"/>
    </row>
    <row r="110" spans="1:15" ht="26.25">
      <c r="A110" s="141" t="s">
        <v>1</v>
      </c>
      <c r="B110" s="143" t="s">
        <v>2</v>
      </c>
      <c r="C110" s="145" t="s">
        <v>14</v>
      </c>
      <c r="D110" s="147" t="s">
        <v>7</v>
      </c>
      <c r="E110" s="147"/>
      <c r="F110" s="147"/>
      <c r="G110" s="147" t="s">
        <v>3</v>
      </c>
      <c r="H110" s="147" t="s">
        <v>4</v>
      </c>
      <c r="I110" s="147"/>
      <c r="J110" s="147"/>
      <c r="K110" s="147"/>
      <c r="L110" s="134" t="s">
        <v>5</v>
      </c>
      <c r="M110" s="135"/>
      <c r="N110" s="135"/>
      <c r="O110" s="136"/>
    </row>
    <row r="111" spans="1:15" ht="53.25" thickBot="1">
      <c r="A111" s="142"/>
      <c r="B111" s="144"/>
      <c r="C111" s="146"/>
      <c r="D111" s="39" t="s">
        <v>8</v>
      </c>
      <c r="E111" s="39" t="s">
        <v>6</v>
      </c>
      <c r="F111" s="39" t="s">
        <v>9</v>
      </c>
      <c r="G111" s="148"/>
      <c r="H111" s="39" t="s">
        <v>10</v>
      </c>
      <c r="I111" s="39" t="s">
        <v>11</v>
      </c>
      <c r="J111" s="39" t="s">
        <v>15</v>
      </c>
      <c r="K111" s="39" t="s">
        <v>16</v>
      </c>
      <c r="L111" s="39" t="s">
        <v>12</v>
      </c>
      <c r="M111" s="40" t="s">
        <v>17</v>
      </c>
      <c r="N111" s="40" t="s">
        <v>18</v>
      </c>
      <c r="O111" s="41" t="s">
        <v>13</v>
      </c>
    </row>
    <row r="112" spans="1:15" ht="26.25">
      <c r="A112" s="42" t="s">
        <v>24</v>
      </c>
      <c r="B112" s="43" t="s">
        <v>25</v>
      </c>
      <c r="C112" s="44" t="s">
        <v>26</v>
      </c>
      <c r="D112" s="45" t="s">
        <v>27</v>
      </c>
      <c r="E112" s="45" t="s">
        <v>28</v>
      </c>
      <c r="F112" s="45" t="s">
        <v>29</v>
      </c>
      <c r="G112" s="45" t="s">
        <v>30</v>
      </c>
      <c r="H112" s="45" t="s">
        <v>31</v>
      </c>
      <c r="I112" s="45" t="s">
        <v>32</v>
      </c>
      <c r="J112" s="45" t="s">
        <v>33</v>
      </c>
      <c r="K112" s="45" t="s">
        <v>34</v>
      </c>
      <c r="L112" s="45" t="s">
        <v>35</v>
      </c>
      <c r="M112" s="45" t="s">
        <v>36</v>
      </c>
      <c r="N112" s="45" t="s">
        <v>37</v>
      </c>
      <c r="O112" s="46" t="s">
        <v>38</v>
      </c>
    </row>
    <row r="113" spans="1:15" ht="26.25">
      <c r="A113" s="47"/>
      <c r="B113" s="48" t="s">
        <v>39</v>
      </c>
      <c r="C113" s="49"/>
      <c r="D113" s="50"/>
      <c r="E113" s="50"/>
      <c r="F113" s="50"/>
      <c r="G113" s="50"/>
      <c r="H113" s="50"/>
      <c r="I113" s="50"/>
      <c r="J113" s="50"/>
      <c r="K113" s="50"/>
      <c r="L113" s="50"/>
      <c r="M113" s="50"/>
      <c r="N113" s="50"/>
      <c r="O113" s="51"/>
    </row>
    <row r="114" spans="1:15" ht="51">
      <c r="A114" s="47" t="s">
        <v>136</v>
      </c>
      <c r="B114" s="52" t="s">
        <v>239</v>
      </c>
      <c r="C114" s="49" t="s">
        <v>42</v>
      </c>
      <c r="D114" s="50">
        <v>8.66</v>
      </c>
      <c r="E114" s="50">
        <v>11.9</v>
      </c>
      <c r="F114" s="50">
        <v>38.04</v>
      </c>
      <c r="G114" s="50">
        <v>293.8</v>
      </c>
      <c r="H114" s="50">
        <v>0.14000000000000001</v>
      </c>
      <c r="I114" s="50">
        <v>1.38</v>
      </c>
      <c r="J114" s="50">
        <v>0.08</v>
      </c>
      <c r="K114" s="50">
        <v>0.24</v>
      </c>
      <c r="L114" s="50">
        <v>143.6</v>
      </c>
      <c r="M114" s="50">
        <v>218.6</v>
      </c>
      <c r="N114" s="50">
        <v>50</v>
      </c>
      <c r="O114" s="51">
        <v>2.38</v>
      </c>
    </row>
    <row r="115" spans="1:15">
      <c r="A115" s="47" t="s">
        <v>43</v>
      </c>
      <c r="B115" s="52" t="s">
        <v>193</v>
      </c>
      <c r="C115" s="49">
        <v>30</v>
      </c>
      <c r="D115" s="50">
        <v>2.37</v>
      </c>
      <c r="E115" s="50">
        <v>0.3</v>
      </c>
      <c r="F115" s="50">
        <v>14.76</v>
      </c>
      <c r="G115" s="50">
        <v>70.5</v>
      </c>
      <c r="H115" s="50">
        <v>0.06</v>
      </c>
      <c r="I115" s="50">
        <v>0</v>
      </c>
      <c r="J115" s="50">
        <v>0</v>
      </c>
      <c r="K115" s="50">
        <v>0</v>
      </c>
      <c r="L115" s="50">
        <v>6.9</v>
      </c>
      <c r="M115" s="50">
        <v>0</v>
      </c>
      <c r="N115" s="50">
        <v>0</v>
      </c>
      <c r="O115" s="51">
        <v>0.56999999999999995</v>
      </c>
    </row>
    <row r="116" spans="1:15">
      <c r="A116" s="47" t="s">
        <v>48</v>
      </c>
      <c r="B116" s="52" t="s">
        <v>207</v>
      </c>
      <c r="C116" s="49" t="s">
        <v>42</v>
      </c>
      <c r="D116" s="50">
        <v>0.1</v>
      </c>
      <c r="E116" s="50">
        <v>0</v>
      </c>
      <c r="F116" s="50">
        <v>15</v>
      </c>
      <c r="G116" s="50">
        <v>60</v>
      </c>
      <c r="H116" s="50">
        <v>0</v>
      </c>
      <c r="I116" s="50">
        <v>0</v>
      </c>
      <c r="J116" s="50">
        <v>0</v>
      </c>
      <c r="K116" s="50">
        <v>0</v>
      </c>
      <c r="L116" s="50">
        <v>11</v>
      </c>
      <c r="M116" s="50">
        <v>3</v>
      </c>
      <c r="N116" s="50">
        <v>1</v>
      </c>
      <c r="O116" s="51">
        <v>0.3</v>
      </c>
    </row>
    <row r="117" spans="1:15" ht="26.25">
      <c r="A117" s="47"/>
      <c r="B117" s="48" t="s">
        <v>50</v>
      </c>
      <c r="C117" s="49"/>
      <c r="D117" s="53">
        <f>SUM(D114:D116)</f>
        <v>11.13</v>
      </c>
      <c r="E117" s="53">
        <f t="shared" ref="E117:O117" si="11">SUM(E114:E116)</f>
        <v>12.200000000000001</v>
      </c>
      <c r="F117" s="53">
        <f t="shared" si="11"/>
        <v>67.8</v>
      </c>
      <c r="G117" s="53">
        <f t="shared" si="11"/>
        <v>424.3</v>
      </c>
      <c r="H117" s="53">
        <f t="shared" si="11"/>
        <v>0.2</v>
      </c>
      <c r="I117" s="53">
        <f t="shared" si="11"/>
        <v>1.38</v>
      </c>
      <c r="J117" s="53">
        <f t="shared" si="11"/>
        <v>0.08</v>
      </c>
      <c r="K117" s="53">
        <f t="shared" si="11"/>
        <v>0.24</v>
      </c>
      <c r="L117" s="53">
        <f t="shared" si="11"/>
        <v>161.5</v>
      </c>
      <c r="M117" s="53">
        <f t="shared" si="11"/>
        <v>221.6</v>
      </c>
      <c r="N117" s="53">
        <f t="shared" si="11"/>
        <v>51</v>
      </c>
      <c r="O117" s="53">
        <f t="shared" si="11"/>
        <v>3.2499999999999996</v>
      </c>
    </row>
    <row r="118" spans="1:15">
      <c r="A118" s="47" t="s">
        <v>119</v>
      </c>
      <c r="B118" s="52" t="s">
        <v>120</v>
      </c>
      <c r="C118" s="49" t="s">
        <v>53</v>
      </c>
      <c r="D118" s="50">
        <v>0.7</v>
      </c>
      <c r="E118" s="50">
        <v>0.06</v>
      </c>
      <c r="F118" s="50">
        <v>3.4</v>
      </c>
      <c r="G118" s="50">
        <v>17</v>
      </c>
      <c r="H118" s="50">
        <v>0.03</v>
      </c>
      <c r="I118" s="50">
        <v>0.61199999999999999</v>
      </c>
      <c r="J118" s="50">
        <v>0</v>
      </c>
      <c r="K118" s="50">
        <v>0</v>
      </c>
      <c r="L118" s="50">
        <v>14.7</v>
      </c>
      <c r="M118" s="50">
        <v>0</v>
      </c>
      <c r="N118" s="50">
        <v>20.687999999999999</v>
      </c>
      <c r="O118" s="51">
        <v>0.378</v>
      </c>
    </row>
    <row r="119" spans="1:15" ht="76.5">
      <c r="A119" s="47" t="s">
        <v>121</v>
      </c>
      <c r="B119" s="52" t="s">
        <v>122</v>
      </c>
      <c r="C119" s="49" t="s">
        <v>42</v>
      </c>
      <c r="D119" s="50">
        <v>2.2799999999999998</v>
      </c>
      <c r="E119" s="50">
        <v>4.34</v>
      </c>
      <c r="F119" s="50">
        <v>12.08</v>
      </c>
      <c r="G119" s="50">
        <v>97.08</v>
      </c>
      <c r="H119" s="50">
        <v>0.08</v>
      </c>
      <c r="I119" s="50">
        <v>13.68</v>
      </c>
      <c r="J119" s="50">
        <v>0</v>
      </c>
      <c r="K119" s="50">
        <v>0.08</v>
      </c>
      <c r="L119" s="50">
        <v>21.82</v>
      </c>
      <c r="M119" s="50">
        <v>45.1</v>
      </c>
      <c r="N119" s="50">
        <v>19.68</v>
      </c>
      <c r="O119" s="51">
        <v>0.78</v>
      </c>
    </row>
    <row r="120" spans="1:15">
      <c r="A120" s="61">
        <v>407</v>
      </c>
      <c r="B120" s="52" t="s">
        <v>226</v>
      </c>
      <c r="C120" s="49">
        <v>240</v>
      </c>
      <c r="D120" s="50">
        <v>20.88</v>
      </c>
      <c r="E120" s="50">
        <v>22.94</v>
      </c>
      <c r="F120" s="50">
        <v>29.97</v>
      </c>
      <c r="G120" s="50">
        <v>358.68</v>
      </c>
      <c r="H120" s="50">
        <v>6.4000000000000001E-2</v>
      </c>
      <c r="I120" s="50">
        <v>0.76800000000000002</v>
      </c>
      <c r="J120" s="50">
        <v>2.4E-2</v>
      </c>
      <c r="K120" s="50">
        <v>7.1999999999999995E-2</v>
      </c>
      <c r="L120" s="50">
        <v>29.128</v>
      </c>
      <c r="M120" s="50">
        <v>60.591999999999999</v>
      </c>
      <c r="N120" s="50">
        <v>30.68</v>
      </c>
      <c r="O120" s="51">
        <v>0.82399999999999995</v>
      </c>
    </row>
    <row r="121" spans="1:15">
      <c r="A121" s="47" t="s">
        <v>83</v>
      </c>
      <c r="B121" s="52" t="s">
        <v>84</v>
      </c>
      <c r="C121" s="49" t="s">
        <v>42</v>
      </c>
      <c r="D121" s="50">
        <v>0.3</v>
      </c>
      <c r="E121" s="50">
        <v>0.2</v>
      </c>
      <c r="F121" s="50">
        <v>20.2</v>
      </c>
      <c r="G121" s="50">
        <v>81</v>
      </c>
      <c r="H121" s="50">
        <v>0.04</v>
      </c>
      <c r="I121" s="50">
        <v>1.48</v>
      </c>
      <c r="J121" s="50">
        <v>0.22</v>
      </c>
      <c r="K121" s="50">
        <v>2.04</v>
      </c>
      <c r="L121" s="50">
        <v>68.739999999999995</v>
      </c>
      <c r="M121" s="50">
        <v>54.02</v>
      </c>
      <c r="N121" s="50">
        <v>40.86</v>
      </c>
      <c r="O121" s="51">
        <v>1.24</v>
      </c>
    </row>
    <row r="122" spans="1:15">
      <c r="A122" s="47" t="s">
        <v>43</v>
      </c>
      <c r="B122" s="52" t="s">
        <v>193</v>
      </c>
      <c r="C122" s="49">
        <v>30</v>
      </c>
      <c r="D122" s="50">
        <v>2.37</v>
      </c>
      <c r="E122" s="50">
        <v>0.3</v>
      </c>
      <c r="F122" s="50">
        <v>14.76</v>
      </c>
      <c r="G122" s="50">
        <v>70.5</v>
      </c>
      <c r="H122" s="50">
        <v>0.06</v>
      </c>
      <c r="I122" s="50">
        <v>0</v>
      </c>
      <c r="J122" s="50">
        <v>0</v>
      </c>
      <c r="K122" s="50">
        <v>0</v>
      </c>
      <c r="L122" s="50">
        <v>6.9</v>
      </c>
      <c r="M122" s="50">
        <v>0</v>
      </c>
      <c r="N122" s="50">
        <v>0</v>
      </c>
      <c r="O122" s="51">
        <v>0.56999999999999995</v>
      </c>
    </row>
    <row r="123" spans="1:15">
      <c r="A123" s="47" t="s">
        <v>62</v>
      </c>
      <c r="B123" s="52" t="s">
        <v>63</v>
      </c>
      <c r="C123" s="49" t="s">
        <v>45</v>
      </c>
      <c r="D123" s="50">
        <v>1.98</v>
      </c>
      <c r="E123" s="50">
        <v>0.36</v>
      </c>
      <c r="F123" s="50">
        <v>10.02</v>
      </c>
      <c r="G123" s="50">
        <v>52.2</v>
      </c>
      <c r="H123" s="50">
        <v>5.3999999999999999E-2</v>
      </c>
      <c r="I123" s="50">
        <v>0</v>
      </c>
      <c r="J123" s="50">
        <v>0</v>
      </c>
      <c r="K123" s="50">
        <v>0.42</v>
      </c>
      <c r="L123" s="50">
        <v>10.5</v>
      </c>
      <c r="M123" s="50">
        <v>47.4</v>
      </c>
      <c r="N123" s="50">
        <v>14.1</v>
      </c>
      <c r="O123" s="51">
        <v>1.17</v>
      </c>
    </row>
    <row r="124" spans="1:15" ht="26.25">
      <c r="A124" s="47"/>
      <c r="B124" s="48" t="s">
        <v>64</v>
      </c>
      <c r="C124" s="49"/>
      <c r="D124" s="53">
        <f t="shared" ref="D124:O124" si="12">SUM(D118:D123)</f>
        <v>28.51</v>
      </c>
      <c r="E124" s="53">
        <f t="shared" si="12"/>
        <v>28.2</v>
      </c>
      <c r="F124" s="53">
        <f t="shared" si="12"/>
        <v>90.43</v>
      </c>
      <c r="G124" s="53">
        <f t="shared" si="12"/>
        <v>676.46</v>
      </c>
      <c r="H124" s="53">
        <f t="shared" si="12"/>
        <v>0.32800000000000001</v>
      </c>
      <c r="I124" s="53">
        <f t="shared" si="12"/>
        <v>16.54</v>
      </c>
      <c r="J124" s="53">
        <f t="shared" si="12"/>
        <v>0.24399999999999999</v>
      </c>
      <c r="K124" s="53">
        <f t="shared" si="12"/>
        <v>2.6120000000000001</v>
      </c>
      <c r="L124" s="53">
        <f t="shared" si="12"/>
        <v>151.78799999999998</v>
      </c>
      <c r="M124" s="53">
        <f t="shared" si="12"/>
        <v>207.11200000000002</v>
      </c>
      <c r="N124" s="53">
        <f t="shared" si="12"/>
        <v>126.008</v>
      </c>
      <c r="O124" s="53">
        <f t="shared" si="12"/>
        <v>4.9619999999999997</v>
      </c>
    </row>
    <row r="125" spans="1:15" ht="127.5">
      <c r="A125" s="47" t="s">
        <v>65</v>
      </c>
      <c r="B125" s="52" t="s">
        <v>208</v>
      </c>
      <c r="C125" s="49" t="s">
        <v>42</v>
      </c>
      <c r="D125" s="50">
        <v>1.4</v>
      </c>
      <c r="E125" s="50">
        <v>0</v>
      </c>
      <c r="F125" s="50">
        <v>29</v>
      </c>
      <c r="G125" s="50">
        <v>122</v>
      </c>
      <c r="H125" s="50">
        <v>0</v>
      </c>
      <c r="I125" s="50">
        <v>0</v>
      </c>
      <c r="J125" s="50">
        <v>0</v>
      </c>
      <c r="K125" s="50">
        <v>0</v>
      </c>
      <c r="L125" s="50">
        <v>1</v>
      </c>
      <c r="M125" s="50">
        <v>0</v>
      </c>
      <c r="N125" s="50">
        <v>0</v>
      </c>
      <c r="O125" s="51">
        <v>0.1</v>
      </c>
    </row>
    <row r="126" spans="1:15" ht="76.5">
      <c r="A126" s="47" t="s">
        <v>125</v>
      </c>
      <c r="B126" s="52" t="s">
        <v>209</v>
      </c>
      <c r="C126" s="49" t="s">
        <v>53</v>
      </c>
      <c r="D126" s="50">
        <v>5.83</v>
      </c>
      <c r="E126" s="50">
        <v>1.91</v>
      </c>
      <c r="F126" s="50">
        <v>43.4</v>
      </c>
      <c r="G126" s="50">
        <v>213.09</v>
      </c>
      <c r="H126" s="50">
        <v>9.6000000000000002E-2</v>
      </c>
      <c r="I126" s="50">
        <v>0</v>
      </c>
      <c r="J126" s="50">
        <v>0</v>
      </c>
      <c r="K126" s="50">
        <v>0.79800000000000004</v>
      </c>
      <c r="L126" s="50">
        <v>11.46</v>
      </c>
      <c r="M126" s="50">
        <v>48.756</v>
      </c>
      <c r="N126" s="50">
        <v>9.09</v>
      </c>
      <c r="O126" s="51">
        <v>0.68400000000000005</v>
      </c>
    </row>
    <row r="127" spans="1:15" ht="27" thickBot="1">
      <c r="A127" s="54"/>
      <c r="B127" s="55" t="s">
        <v>69</v>
      </c>
      <c r="C127" s="56"/>
      <c r="D127" s="57">
        <f>SUM(D114:D126)</f>
        <v>86.51</v>
      </c>
      <c r="E127" s="57">
        <f t="shared" ref="E127:O127" si="13">SUM(E114:E126)</f>
        <v>82.71</v>
      </c>
      <c r="F127" s="57">
        <f t="shared" si="13"/>
        <v>388.86</v>
      </c>
      <c r="G127" s="57">
        <f t="shared" si="13"/>
        <v>2536.6100000000006</v>
      </c>
      <c r="H127" s="57">
        <f t="shared" si="13"/>
        <v>1.1520000000000004</v>
      </c>
      <c r="I127" s="57">
        <f t="shared" si="13"/>
        <v>35.840000000000003</v>
      </c>
      <c r="J127" s="57">
        <f t="shared" si="13"/>
        <v>0.64800000000000002</v>
      </c>
      <c r="K127" s="57">
        <f t="shared" si="13"/>
        <v>6.5019999999999998</v>
      </c>
      <c r="L127" s="57">
        <f t="shared" si="13"/>
        <v>639.03599999999994</v>
      </c>
      <c r="M127" s="57">
        <f t="shared" si="13"/>
        <v>906.18</v>
      </c>
      <c r="N127" s="57">
        <f t="shared" si="13"/>
        <v>363.10599999999999</v>
      </c>
      <c r="O127" s="57">
        <f t="shared" si="13"/>
        <v>17.208000000000002</v>
      </c>
    </row>
    <row r="128" spans="1:15">
      <c r="A128" s="63"/>
      <c r="B128" s="35"/>
      <c r="C128" s="36"/>
      <c r="D128" s="37"/>
      <c r="E128" s="37"/>
      <c r="F128" s="37"/>
      <c r="G128" s="37"/>
      <c r="H128" s="37"/>
      <c r="I128" s="37"/>
      <c r="J128" s="37"/>
      <c r="K128" s="37"/>
      <c r="L128" s="37"/>
      <c r="M128" s="37"/>
      <c r="N128" s="37"/>
      <c r="O128" s="37"/>
    </row>
    <row r="129" spans="1:15" ht="26.25">
      <c r="A129" s="34" t="s">
        <v>0</v>
      </c>
      <c r="B129" s="35" t="s">
        <v>127</v>
      </c>
      <c r="C129" s="36"/>
      <c r="D129" s="37"/>
      <c r="E129" s="37"/>
      <c r="F129" s="37"/>
      <c r="G129" s="37"/>
      <c r="H129" s="37"/>
      <c r="I129" s="37"/>
      <c r="J129" s="37"/>
      <c r="K129" s="37"/>
      <c r="L129" s="37"/>
      <c r="M129" s="37"/>
      <c r="N129" s="37"/>
      <c r="O129" s="37"/>
    </row>
    <row r="130" spans="1:15" ht="26.25">
      <c r="A130" s="34" t="s">
        <v>22</v>
      </c>
      <c r="B130" s="38" t="s">
        <v>23</v>
      </c>
      <c r="C130" s="36"/>
      <c r="D130" s="37"/>
      <c r="E130" s="37"/>
      <c r="F130" s="37"/>
      <c r="G130" s="37"/>
      <c r="H130" s="37"/>
      <c r="I130" s="37"/>
      <c r="J130" s="37"/>
      <c r="K130" s="37"/>
      <c r="L130" s="37"/>
      <c r="M130" s="37"/>
      <c r="N130" s="37"/>
      <c r="O130" s="37"/>
    </row>
    <row r="131" spans="1:15">
      <c r="A131" s="137" t="s">
        <v>19</v>
      </c>
      <c r="B131" s="139" t="s">
        <v>21</v>
      </c>
      <c r="C131" s="36"/>
      <c r="D131" s="37"/>
      <c r="E131" s="37"/>
      <c r="F131" s="37"/>
      <c r="G131" s="37"/>
      <c r="H131" s="37"/>
      <c r="I131" s="37"/>
      <c r="J131" s="37"/>
      <c r="K131" s="37"/>
      <c r="L131" s="37"/>
      <c r="M131" s="37"/>
      <c r="N131" s="37"/>
      <c r="O131" s="37"/>
    </row>
    <row r="132" spans="1:15" ht="26.25" thickBot="1">
      <c r="A132" s="138"/>
      <c r="B132" s="140"/>
      <c r="C132" s="36"/>
      <c r="D132" s="37"/>
      <c r="E132" s="37"/>
      <c r="F132" s="37"/>
      <c r="G132" s="37"/>
      <c r="H132" s="37"/>
      <c r="I132" s="37"/>
      <c r="J132" s="37"/>
      <c r="K132" s="37"/>
      <c r="L132" s="37"/>
      <c r="M132" s="37"/>
      <c r="N132" s="37"/>
      <c r="O132" s="37"/>
    </row>
    <row r="133" spans="1:15" ht="26.25">
      <c r="A133" s="141" t="s">
        <v>1</v>
      </c>
      <c r="B133" s="143" t="s">
        <v>2</v>
      </c>
      <c r="C133" s="145" t="s">
        <v>14</v>
      </c>
      <c r="D133" s="147" t="s">
        <v>7</v>
      </c>
      <c r="E133" s="147"/>
      <c r="F133" s="147"/>
      <c r="G133" s="147" t="s">
        <v>3</v>
      </c>
      <c r="H133" s="147" t="s">
        <v>4</v>
      </c>
      <c r="I133" s="147"/>
      <c r="J133" s="147"/>
      <c r="K133" s="147"/>
      <c r="L133" s="134" t="s">
        <v>5</v>
      </c>
      <c r="M133" s="135"/>
      <c r="N133" s="135"/>
      <c r="O133" s="136"/>
    </row>
    <row r="134" spans="1:15" ht="53.25" thickBot="1">
      <c r="A134" s="142"/>
      <c r="B134" s="144"/>
      <c r="C134" s="146"/>
      <c r="D134" s="39" t="s">
        <v>8</v>
      </c>
      <c r="E134" s="39" t="s">
        <v>6</v>
      </c>
      <c r="F134" s="39" t="s">
        <v>9</v>
      </c>
      <c r="G134" s="148"/>
      <c r="H134" s="39" t="s">
        <v>10</v>
      </c>
      <c r="I134" s="39" t="s">
        <v>11</v>
      </c>
      <c r="J134" s="39" t="s">
        <v>15</v>
      </c>
      <c r="K134" s="39" t="s">
        <v>16</v>
      </c>
      <c r="L134" s="39" t="s">
        <v>12</v>
      </c>
      <c r="M134" s="40" t="s">
        <v>17</v>
      </c>
      <c r="N134" s="40" t="s">
        <v>18</v>
      </c>
      <c r="O134" s="41" t="s">
        <v>13</v>
      </c>
    </row>
    <row r="135" spans="1:15" ht="26.25">
      <c r="A135" s="42" t="s">
        <v>24</v>
      </c>
      <c r="B135" s="43" t="s">
        <v>25</v>
      </c>
      <c r="C135" s="44" t="s">
        <v>26</v>
      </c>
      <c r="D135" s="45" t="s">
        <v>27</v>
      </c>
      <c r="E135" s="45" t="s">
        <v>28</v>
      </c>
      <c r="F135" s="45" t="s">
        <v>29</v>
      </c>
      <c r="G135" s="45" t="s">
        <v>30</v>
      </c>
      <c r="H135" s="45" t="s">
        <v>31</v>
      </c>
      <c r="I135" s="45" t="s">
        <v>32</v>
      </c>
      <c r="J135" s="45" t="s">
        <v>33</v>
      </c>
      <c r="K135" s="45" t="s">
        <v>34</v>
      </c>
      <c r="L135" s="45" t="s">
        <v>35</v>
      </c>
      <c r="M135" s="45" t="s">
        <v>36</v>
      </c>
      <c r="N135" s="45" t="s">
        <v>37</v>
      </c>
      <c r="O135" s="46" t="s">
        <v>38</v>
      </c>
    </row>
    <row r="136" spans="1:15" ht="26.25">
      <c r="A136" s="47"/>
      <c r="B136" s="48" t="s">
        <v>39</v>
      </c>
      <c r="C136" s="49"/>
      <c r="D136" s="50"/>
      <c r="E136" s="50"/>
      <c r="F136" s="50"/>
      <c r="G136" s="50"/>
      <c r="H136" s="50"/>
      <c r="I136" s="50"/>
      <c r="J136" s="50"/>
      <c r="K136" s="50"/>
      <c r="L136" s="50"/>
      <c r="M136" s="50"/>
      <c r="N136" s="50"/>
      <c r="O136" s="51"/>
    </row>
    <row r="137" spans="1:15" ht="51">
      <c r="A137" s="47" t="s">
        <v>71</v>
      </c>
      <c r="B137" s="52" t="s">
        <v>222</v>
      </c>
      <c r="C137" s="49" t="s">
        <v>59</v>
      </c>
      <c r="D137" s="50">
        <v>10.82</v>
      </c>
      <c r="E137" s="50">
        <v>15.36</v>
      </c>
      <c r="F137" s="50">
        <v>5.64</v>
      </c>
      <c r="G137" s="50">
        <v>204.54</v>
      </c>
      <c r="H137" s="50">
        <v>0.16500000000000001</v>
      </c>
      <c r="I137" s="50">
        <v>8.0250000000000004</v>
      </c>
      <c r="J137" s="50">
        <v>0.18</v>
      </c>
      <c r="K137" s="50">
        <v>0.42</v>
      </c>
      <c r="L137" s="50">
        <v>112.545</v>
      </c>
      <c r="M137" s="50">
        <v>150.57</v>
      </c>
      <c r="N137" s="50">
        <v>18.225000000000001</v>
      </c>
      <c r="O137" s="51">
        <v>1.77</v>
      </c>
    </row>
    <row r="138" spans="1:15">
      <c r="A138" s="47" t="s">
        <v>43</v>
      </c>
      <c r="B138" s="52" t="s">
        <v>193</v>
      </c>
      <c r="C138" s="49">
        <v>30</v>
      </c>
      <c r="D138" s="50">
        <v>2.37</v>
      </c>
      <c r="E138" s="50">
        <v>0.3</v>
      </c>
      <c r="F138" s="50">
        <v>14.76</v>
      </c>
      <c r="G138" s="50">
        <v>70.5</v>
      </c>
      <c r="H138" s="50">
        <v>0.06</v>
      </c>
      <c r="I138" s="50">
        <v>0</v>
      </c>
      <c r="J138" s="50">
        <v>0</v>
      </c>
      <c r="K138" s="50">
        <v>0</v>
      </c>
      <c r="L138" s="50">
        <v>6.9</v>
      </c>
      <c r="M138" s="50">
        <v>0</v>
      </c>
      <c r="N138" s="50">
        <v>0</v>
      </c>
      <c r="O138" s="51">
        <v>0.56999999999999995</v>
      </c>
    </row>
    <row r="139" spans="1:15">
      <c r="A139" s="47" t="s">
        <v>48</v>
      </c>
      <c r="B139" s="52" t="s">
        <v>198</v>
      </c>
      <c r="C139" s="49" t="s">
        <v>42</v>
      </c>
      <c r="D139" s="50">
        <v>0.1</v>
      </c>
      <c r="E139" s="50">
        <v>0</v>
      </c>
      <c r="F139" s="50">
        <v>15</v>
      </c>
      <c r="G139" s="50">
        <v>60</v>
      </c>
      <c r="H139" s="50">
        <v>0</v>
      </c>
      <c r="I139" s="50">
        <v>0</v>
      </c>
      <c r="J139" s="50">
        <v>0</v>
      </c>
      <c r="K139" s="50">
        <v>0</v>
      </c>
      <c r="L139" s="50">
        <v>11</v>
      </c>
      <c r="M139" s="50">
        <v>3</v>
      </c>
      <c r="N139" s="50">
        <v>1</v>
      </c>
      <c r="O139" s="51">
        <v>0.3</v>
      </c>
    </row>
    <row r="140" spans="1:15" ht="26.25">
      <c r="A140" s="47"/>
      <c r="B140" s="48" t="s">
        <v>50</v>
      </c>
      <c r="C140" s="49"/>
      <c r="D140" s="53">
        <f>SUM(D137:D139)</f>
        <v>13.290000000000001</v>
      </c>
      <c r="E140" s="53">
        <f t="shared" ref="E140:O140" si="14">SUM(E137:E139)</f>
        <v>15.66</v>
      </c>
      <c r="F140" s="53">
        <f t="shared" si="14"/>
        <v>35.4</v>
      </c>
      <c r="G140" s="53">
        <f t="shared" si="14"/>
        <v>335.03999999999996</v>
      </c>
      <c r="H140" s="53">
        <f t="shared" si="14"/>
        <v>0.22500000000000001</v>
      </c>
      <c r="I140" s="53">
        <f t="shared" si="14"/>
        <v>8.0250000000000004</v>
      </c>
      <c r="J140" s="53">
        <f t="shared" si="14"/>
        <v>0.18</v>
      </c>
      <c r="K140" s="53">
        <f t="shared" si="14"/>
        <v>0.42</v>
      </c>
      <c r="L140" s="53">
        <f t="shared" si="14"/>
        <v>130.44499999999999</v>
      </c>
      <c r="M140" s="53">
        <f t="shared" si="14"/>
        <v>153.57</v>
      </c>
      <c r="N140" s="53">
        <f t="shared" si="14"/>
        <v>19.225000000000001</v>
      </c>
      <c r="O140" s="53">
        <f t="shared" si="14"/>
        <v>2.6399999999999997</v>
      </c>
    </row>
    <row r="141" spans="1:15">
      <c r="A141" s="47" t="s">
        <v>91</v>
      </c>
      <c r="B141" s="52" t="s">
        <v>92</v>
      </c>
      <c r="C141" s="49" t="s">
        <v>53</v>
      </c>
      <c r="D141" s="50">
        <v>0.48</v>
      </c>
      <c r="E141" s="50">
        <v>0.06</v>
      </c>
      <c r="F141" s="50">
        <v>1.02</v>
      </c>
      <c r="G141" s="50">
        <v>7.8</v>
      </c>
      <c r="H141" s="50">
        <v>1.2E-2</v>
      </c>
      <c r="I141" s="50">
        <v>3</v>
      </c>
      <c r="J141" s="50">
        <v>0</v>
      </c>
      <c r="K141" s="50">
        <v>0</v>
      </c>
      <c r="L141" s="50">
        <v>13.8</v>
      </c>
      <c r="M141" s="50">
        <v>0</v>
      </c>
      <c r="N141" s="50">
        <v>0</v>
      </c>
      <c r="O141" s="51">
        <v>0.36</v>
      </c>
    </row>
    <row r="142" spans="1:15" ht="76.5">
      <c r="A142" s="47" t="s">
        <v>131</v>
      </c>
      <c r="B142" s="52" t="s">
        <v>132</v>
      </c>
      <c r="C142" s="49" t="s">
        <v>42</v>
      </c>
      <c r="D142" s="50">
        <v>1.9</v>
      </c>
      <c r="E142" s="50">
        <v>2.12</v>
      </c>
      <c r="F142" s="50">
        <v>12.04</v>
      </c>
      <c r="G142" s="50">
        <v>75.5</v>
      </c>
      <c r="H142" s="50">
        <v>0.08</v>
      </c>
      <c r="I142" s="50">
        <v>9.24</v>
      </c>
      <c r="J142" s="50">
        <v>0</v>
      </c>
      <c r="K142" s="50">
        <v>0.06</v>
      </c>
      <c r="L142" s="50">
        <v>18.239999999999998</v>
      </c>
      <c r="M142" s="50">
        <v>31.36</v>
      </c>
      <c r="N142" s="50">
        <v>12.16</v>
      </c>
      <c r="O142" s="51">
        <v>0.62</v>
      </c>
    </row>
    <row r="143" spans="1:15" ht="76.5">
      <c r="A143" s="61">
        <v>381</v>
      </c>
      <c r="B143" s="52" t="s">
        <v>227</v>
      </c>
      <c r="C143" s="49" t="s">
        <v>57</v>
      </c>
      <c r="D143" s="50">
        <v>14.1</v>
      </c>
      <c r="E143" s="50">
        <v>26.99</v>
      </c>
      <c r="F143" s="50">
        <v>9.85</v>
      </c>
      <c r="G143" s="50">
        <v>176.2</v>
      </c>
      <c r="H143" s="50">
        <v>3.2000000000000001E-2</v>
      </c>
      <c r="I143" s="50">
        <v>1.768</v>
      </c>
      <c r="J143" s="50">
        <v>0</v>
      </c>
      <c r="K143" s="50">
        <v>5.6000000000000001E-2</v>
      </c>
      <c r="L143" s="50">
        <v>17.408000000000001</v>
      </c>
      <c r="M143" s="50">
        <v>16.943999999999999</v>
      </c>
      <c r="N143" s="50">
        <v>4.944</v>
      </c>
      <c r="O143" s="51">
        <v>0.248</v>
      </c>
    </row>
    <row r="144" spans="1:15" ht="51">
      <c r="A144" s="47" t="s">
        <v>133</v>
      </c>
      <c r="B144" s="52" t="s">
        <v>134</v>
      </c>
      <c r="C144" s="49" t="s">
        <v>59</v>
      </c>
      <c r="D144" s="50">
        <v>6.73</v>
      </c>
      <c r="E144" s="50">
        <v>9.42</v>
      </c>
      <c r="F144" s="50">
        <v>23.9</v>
      </c>
      <c r="G144" s="50">
        <v>327.45</v>
      </c>
      <c r="H144" s="50">
        <v>0.24</v>
      </c>
      <c r="I144" s="50">
        <v>0</v>
      </c>
      <c r="J144" s="50">
        <v>0</v>
      </c>
      <c r="K144" s="50">
        <v>0</v>
      </c>
      <c r="L144" s="50">
        <v>20.46</v>
      </c>
      <c r="M144" s="50">
        <v>0</v>
      </c>
      <c r="N144" s="50">
        <v>1.0349999999999999</v>
      </c>
      <c r="O144" s="51">
        <v>1.575</v>
      </c>
    </row>
    <row r="145" spans="1:15" ht="26.25">
      <c r="A145" s="47"/>
      <c r="B145" s="48" t="s">
        <v>64</v>
      </c>
      <c r="C145" s="49"/>
      <c r="D145" s="50"/>
      <c r="E145" s="50"/>
      <c r="F145" s="50"/>
      <c r="G145" s="50"/>
      <c r="H145" s="50"/>
      <c r="I145" s="50"/>
      <c r="J145" s="50"/>
      <c r="K145" s="50"/>
      <c r="L145" s="50"/>
      <c r="M145" s="50"/>
      <c r="N145" s="50"/>
      <c r="O145" s="51"/>
    </row>
    <row r="146" spans="1:15" ht="76.5">
      <c r="A146" s="47" t="s">
        <v>96</v>
      </c>
      <c r="B146" s="52" t="s">
        <v>212</v>
      </c>
      <c r="C146" s="49" t="s">
        <v>42</v>
      </c>
      <c r="D146" s="50">
        <v>0.7</v>
      </c>
      <c r="E146" s="50">
        <v>0.3</v>
      </c>
      <c r="F146" s="50">
        <v>22.8</v>
      </c>
      <c r="G146" s="50">
        <v>97</v>
      </c>
      <c r="H146" s="50">
        <v>0</v>
      </c>
      <c r="I146" s="50">
        <v>70</v>
      </c>
      <c r="J146" s="50">
        <v>0</v>
      </c>
      <c r="K146" s="50">
        <v>0</v>
      </c>
      <c r="L146" s="50">
        <v>12</v>
      </c>
      <c r="M146" s="50">
        <v>3</v>
      </c>
      <c r="N146" s="50">
        <v>3</v>
      </c>
      <c r="O146" s="51">
        <v>1.5</v>
      </c>
    </row>
    <row r="147" spans="1:15">
      <c r="A147" s="47" t="s">
        <v>43</v>
      </c>
      <c r="B147" s="52" t="s">
        <v>193</v>
      </c>
      <c r="C147" s="49">
        <v>30</v>
      </c>
      <c r="D147" s="50">
        <v>2.37</v>
      </c>
      <c r="E147" s="50">
        <v>0.3</v>
      </c>
      <c r="F147" s="50">
        <v>14.76</v>
      </c>
      <c r="G147" s="50">
        <v>70.5</v>
      </c>
      <c r="H147" s="50">
        <v>0.06</v>
      </c>
      <c r="I147" s="50">
        <v>0</v>
      </c>
      <c r="J147" s="50">
        <v>0</v>
      </c>
      <c r="K147" s="50">
        <v>0</v>
      </c>
      <c r="L147" s="50">
        <v>6.9</v>
      </c>
      <c r="M147" s="50">
        <v>0</v>
      </c>
      <c r="N147" s="50">
        <v>0</v>
      </c>
      <c r="O147" s="51">
        <v>0.56999999999999995</v>
      </c>
    </row>
    <row r="148" spans="1:15">
      <c r="A148" s="47" t="s">
        <v>62</v>
      </c>
      <c r="B148" s="52" t="s">
        <v>63</v>
      </c>
      <c r="C148" s="49" t="s">
        <v>45</v>
      </c>
      <c r="D148" s="50">
        <v>1.98</v>
      </c>
      <c r="E148" s="50">
        <v>0.36</v>
      </c>
      <c r="F148" s="50">
        <v>10.02</v>
      </c>
      <c r="G148" s="50">
        <v>52.2</v>
      </c>
      <c r="H148" s="50">
        <v>5.3999999999999999E-2</v>
      </c>
      <c r="I148" s="50">
        <v>0</v>
      </c>
      <c r="J148" s="50">
        <v>0</v>
      </c>
      <c r="K148" s="50">
        <v>0.42</v>
      </c>
      <c r="L148" s="50">
        <v>10.5</v>
      </c>
      <c r="M148" s="50">
        <v>47.4</v>
      </c>
      <c r="N148" s="50">
        <v>14.1</v>
      </c>
      <c r="O148" s="51">
        <v>1.17</v>
      </c>
    </row>
    <row r="149" spans="1:15" ht="27" thickBot="1">
      <c r="A149" s="54"/>
      <c r="B149" s="55" t="s">
        <v>69</v>
      </c>
      <c r="C149" s="56"/>
      <c r="D149" s="57">
        <f>SUM(D137:D148)</f>
        <v>54.84</v>
      </c>
      <c r="E149" s="57">
        <f t="shared" ref="E149:O149" si="15">SUM(E137:E148)</f>
        <v>70.86999999999999</v>
      </c>
      <c r="F149" s="57">
        <f t="shared" si="15"/>
        <v>165.19</v>
      </c>
      <c r="G149" s="57">
        <f t="shared" si="15"/>
        <v>1476.73</v>
      </c>
      <c r="H149" s="57">
        <f t="shared" si="15"/>
        <v>0.92800000000000016</v>
      </c>
      <c r="I149" s="57">
        <f t="shared" si="15"/>
        <v>100.05799999999999</v>
      </c>
      <c r="J149" s="57">
        <f t="shared" si="15"/>
        <v>0.36</v>
      </c>
      <c r="K149" s="57">
        <f t="shared" si="15"/>
        <v>1.3759999999999999</v>
      </c>
      <c r="L149" s="57">
        <f t="shared" si="15"/>
        <v>360.19799999999998</v>
      </c>
      <c r="M149" s="57">
        <f t="shared" si="15"/>
        <v>405.84399999999999</v>
      </c>
      <c r="N149" s="57">
        <f t="shared" si="15"/>
        <v>73.688999999999993</v>
      </c>
      <c r="O149" s="57">
        <f t="shared" si="15"/>
        <v>11.323</v>
      </c>
    </row>
    <row r="150" spans="1:15">
      <c r="A150" s="63"/>
      <c r="B150" s="35"/>
      <c r="C150" s="36"/>
      <c r="D150" s="64">
        <f>D141+D142+D143+D144+D146+D147+D148</f>
        <v>28.26</v>
      </c>
      <c r="E150" s="64">
        <f t="shared" ref="E150:O150" si="16">E141+E142+E143+E144+E146+E147+E148</f>
        <v>39.54999999999999</v>
      </c>
      <c r="F150" s="64">
        <f t="shared" si="16"/>
        <v>94.39</v>
      </c>
      <c r="G150" s="64">
        <f t="shared" si="16"/>
        <v>806.65000000000009</v>
      </c>
      <c r="H150" s="64">
        <f t="shared" si="16"/>
        <v>0.47799999999999998</v>
      </c>
      <c r="I150" s="64">
        <f t="shared" si="16"/>
        <v>84.007999999999996</v>
      </c>
      <c r="J150" s="64">
        <f t="shared" si="16"/>
        <v>0</v>
      </c>
      <c r="K150" s="64">
        <f t="shared" si="16"/>
        <v>0.53600000000000003</v>
      </c>
      <c r="L150" s="64">
        <f t="shared" si="16"/>
        <v>99.308000000000007</v>
      </c>
      <c r="M150" s="64">
        <f t="shared" si="16"/>
        <v>98.704000000000008</v>
      </c>
      <c r="N150" s="64">
        <f t="shared" si="16"/>
        <v>35.238999999999997</v>
      </c>
      <c r="O150" s="64">
        <f t="shared" si="16"/>
        <v>6.0430000000000001</v>
      </c>
    </row>
    <row r="151" spans="1:15" ht="26.25">
      <c r="A151" s="34" t="s">
        <v>0</v>
      </c>
      <c r="B151" s="35" t="s">
        <v>135</v>
      </c>
      <c r="C151" s="36"/>
      <c r="D151" s="37"/>
      <c r="E151" s="37"/>
      <c r="F151" s="37"/>
      <c r="G151" s="37"/>
      <c r="H151" s="37"/>
      <c r="I151" s="37"/>
      <c r="J151" s="37"/>
      <c r="K151" s="37"/>
      <c r="L151" s="37"/>
      <c r="M151" s="37"/>
      <c r="N151" s="37"/>
      <c r="O151" s="37"/>
    </row>
    <row r="152" spans="1:15" ht="26.25">
      <c r="A152" s="34" t="s">
        <v>22</v>
      </c>
      <c r="B152" s="38" t="s">
        <v>23</v>
      </c>
      <c r="C152" s="36"/>
      <c r="D152" s="37"/>
      <c r="E152" s="37"/>
      <c r="F152" s="37"/>
      <c r="G152" s="37"/>
      <c r="H152" s="37"/>
      <c r="I152" s="37"/>
      <c r="J152" s="37"/>
      <c r="K152" s="37"/>
      <c r="L152" s="37"/>
      <c r="M152" s="37"/>
      <c r="N152" s="37"/>
      <c r="O152" s="37"/>
    </row>
    <row r="153" spans="1:15">
      <c r="A153" s="137" t="s">
        <v>19</v>
      </c>
      <c r="B153" s="139" t="s">
        <v>21</v>
      </c>
      <c r="C153" s="36"/>
      <c r="D153" s="37"/>
      <c r="E153" s="37"/>
      <c r="F153" s="37"/>
      <c r="G153" s="37"/>
      <c r="H153" s="37"/>
      <c r="I153" s="37"/>
      <c r="J153" s="37"/>
      <c r="K153" s="37"/>
      <c r="L153" s="37"/>
      <c r="M153" s="37"/>
      <c r="N153" s="37"/>
      <c r="O153" s="37"/>
    </row>
    <row r="154" spans="1:15" ht="26.25" thickBot="1">
      <c r="A154" s="138"/>
      <c r="B154" s="140"/>
      <c r="C154" s="36"/>
      <c r="D154" s="37"/>
      <c r="E154" s="37"/>
      <c r="F154" s="37"/>
      <c r="G154" s="37"/>
      <c r="H154" s="37"/>
      <c r="I154" s="37"/>
      <c r="J154" s="37"/>
      <c r="K154" s="37"/>
      <c r="L154" s="37"/>
      <c r="M154" s="37"/>
      <c r="N154" s="37"/>
      <c r="O154" s="37"/>
    </row>
    <row r="155" spans="1:15" ht="26.25">
      <c r="A155" s="141" t="s">
        <v>1</v>
      </c>
      <c r="B155" s="143" t="s">
        <v>2</v>
      </c>
      <c r="C155" s="145" t="s">
        <v>14</v>
      </c>
      <c r="D155" s="147" t="s">
        <v>7</v>
      </c>
      <c r="E155" s="147"/>
      <c r="F155" s="147"/>
      <c r="G155" s="147" t="s">
        <v>3</v>
      </c>
      <c r="H155" s="147" t="s">
        <v>4</v>
      </c>
      <c r="I155" s="147"/>
      <c r="J155" s="147"/>
      <c r="K155" s="147"/>
      <c r="L155" s="134" t="s">
        <v>5</v>
      </c>
      <c r="M155" s="135"/>
      <c r="N155" s="135"/>
      <c r="O155" s="136"/>
    </row>
    <row r="156" spans="1:15" ht="53.25" thickBot="1">
      <c r="A156" s="142"/>
      <c r="B156" s="144"/>
      <c r="C156" s="146"/>
      <c r="D156" s="39" t="s">
        <v>8</v>
      </c>
      <c r="E156" s="39" t="s">
        <v>6</v>
      </c>
      <c r="F156" s="39" t="s">
        <v>9</v>
      </c>
      <c r="G156" s="148"/>
      <c r="H156" s="39" t="s">
        <v>10</v>
      </c>
      <c r="I156" s="39" t="s">
        <v>11</v>
      </c>
      <c r="J156" s="39" t="s">
        <v>15</v>
      </c>
      <c r="K156" s="39" t="s">
        <v>16</v>
      </c>
      <c r="L156" s="39" t="s">
        <v>12</v>
      </c>
      <c r="M156" s="40" t="s">
        <v>17</v>
      </c>
      <c r="N156" s="40" t="s">
        <v>18</v>
      </c>
      <c r="O156" s="41" t="s">
        <v>13</v>
      </c>
    </row>
    <row r="157" spans="1:15" ht="26.25">
      <c r="A157" s="42" t="s">
        <v>24</v>
      </c>
      <c r="B157" s="43" t="s">
        <v>25</v>
      </c>
      <c r="C157" s="44" t="s">
        <v>26</v>
      </c>
      <c r="D157" s="45" t="s">
        <v>27</v>
      </c>
      <c r="E157" s="45" t="s">
        <v>28</v>
      </c>
      <c r="F157" s="45" t="s">
        <v>29</v>
      </c>
      <c r="G157" s="45" t="s">
        <v>30</v>
      </c>
      <c r="H157" s="45" t="s">
        <v>31</v>
      </c>
      <c r="I157" s="45" t="s">
        <v>32</v>
      </c>
      <c r="J157" s="45" t="s">
        <v>33</v>
      </c>
      <c r="K157" s="45" t="s">
        <v>34</v>
      </c>
      <c r="L157" s="45" t="s">
        <v>35</v>
      </c>
      <c r="M157" s="45" t="s">
        <v>36</v>
      </c>
      <c r="N157" s="45" t="s">
        <v>37</v>
      </c>
      <c r="O157" s="46" t="s">
        <v>38</v>
      </c>
    </row>
    <row r="158" spans="1:15" ht="26.25">
      <c r="A158" s="47"/>
      <c r="B158" s="48" t="s">
        <v>39</v>
      </c>
      <c r="C158" s="49"/>
      <c r="D158" s="50"/>
      <c r="E158" s="50"/>
      <c r="F158" s="50"/>
      <c r="G158" s="50"/>
      <c r="H158" s="50"/>
      <c r="I158" s="50"/>
      <c r="J158" s="50"/>
      <c r="K158" s="50"/>
      <c r="L158" s="50"/>
      <c r="M158" s="50"/>
      <c r="N158" s="50"/>
      <c r="O158" s="51"/>
    </row>
    <row r="159" spans="1:15" ht="51">
      <c r="A159" s="47" t="s">
        <v>136</v>
      </c>
      <c r="B159" s="52" t="s">
        <v>213</v>
      </c>
      <c r="C159" s="49" t="s">
        <v>42</v>
      </c>
      <c r="D159" s="50">
        <v>8.66</v>
      </c>
      <c r="E159" s="50">
        <v>11.9</v>
      </c>
      <c r="F159" s="50">
        <v>38.04</v>
      </c>
      <c r="G159" s="50">
        <v>293.8</v>
      </c>
      <c r="H159" s="50">
        <v>0.14000000000000001</v>
      </c>
      <c r="I159" s="50">
        <v>1.38</v>
      </c>
      <c r="J159" s="50">
        <v>0.08</v>
      </c>
      <c r="K159" s="50">
        <v>0.24</v>
      </c>
      <c r="L159" s="50">
        <v>143.6</v>
      </c>
      <c r="M159" s="50">
        <v>218.6</v>
      </c>
      <c r="N159" s="50">
        <v>50</v>
      </c>
      <c r="O159" s="51">
        <v>2.38</v>
      </c>
    </row>
    <row r="160" spans="1:15">
      <c r="A160" s="47" t="s">
        <v>43</v>
      </c>
      <c r="B160" s="52" t="s">
        <v>193</v>
      </c>
      <c r="C160" s="49">
        <v>30</v>
      </c>
      <c r="D160" s="50">
        <v>2.37</v>
      </c>
      <c r="E160" s="50">
        <v>0.3</v>
      </c>
      <c r="F160" s="50">
        <v>14.76</v>
      </c>
      <c r="G160" s="50">
        <v>70.5</v>
      </c>
      <c r="H160" s="50">
        <v>0.06</v>
      </c>
      <c r="I160" s="50">
        <v>0</v>
      </c>
      <c r="J160" s="50">
        <v>0</v>
      </c>
      <c r="K160" s="50">
        <v>0</v>
      </c>
      <c r="L160" s="50">
        <v>6.9</v>
      </c>
      <c r="M160" s="50">
        <v>0</v>
      </c>
      <c r="N160" s="50">
        <v>0</v>
      </c>
      <c r="O160" s="51">
        <v>0.56999999999999995</v>
      </c>
    </row>
    <row r="161" spans="1:15" ht="51">
      <c r="A161" s="47" t="s">
        <v>46</v>
      </c>
      <c r="B161" s="52" t="s">
        <v>47</v>
      </c>
      <c r="C161" s="49" t="s">
        <v>33</v>
      </c>
      <c r="D161" s="50">
        <v>2.3199999999999998</v>
      </c>
      <c r="E161" s="50">
        <v>2.95</v>
      </c>
      <c r="F161" s="50">
        <v>0</v>
      </c>
      <c r="G161" s="50">
        <v>36.4</v>
      </c>
      <c r="H161" s="50">
        <v>4.0000000000000001E-3</v>
      </c>
      <c r="I161" s="50">
        <v>7.0000000000000007E-2</v>
      </c>
      <c r="J161" s="50">
        <v>2.9000000000000001E-2</v>
      </c>
      <c r="K161" s="50">
        <v>0.05</v>
      </c>
      <c r="L161" s="50">
        <v>88</v>
      </c>
      <c r="M161" s="50">
        <v>50</v>
      </c>
      <c r="N161" s="50">
        <v>3.5</v>
      </c>
      <c r="O161" s="51">
        <v>0.1</v>
      </c>
    </row>
    <row r="162" spans="1:15">
      <c r="A162" s="47" t="s">
        <v>48</v>
      </c>
      <c r="B162" s="52" t="s">
        <v>207</v>
      </c>
      <c r="C162" s="49" t="s">
        <v>42</v>
      </c>
      <c r="D162" s="50">
        <v>0.1</v>
      </c>
      <c r="E162" s="50">
        <v>0</v>
      </c>
      <c r="F162" s="50">
        <v>15</v>
      </c>
      <c r="G162" s="50">
        <v>60</v>
      </c>
      <c r="H162" s="50">
        <v>0</v>
      </c>
      <c r="I162" s="50">
        <v>0</v>
      </c>
      <c r="J162" s="50">
        <v>0</v>
      </c>
      <c r="K162" s="50">
        <v>0</v>
      </c>
      <c r="L162" s="50">
        <v>11</v>
      </c>
      <c r="M162" s="50">
        <v>3</v>
      </c>
      <c r="N162" s="50">
        <v>1</v>
      </c>
      <c r="O162" s="51">
        <v>0.3</v>
      </c>
    </row>
    <row r="163" spans="1:15" ht="26.25">
      <c r="A163" s="47"/>
      <c r="B163" s="48" t="s">
        <v>50</v>
      </c>
      <c r="C163" s="49"/>
      <c r="D163" s="53">
        <f>SUM(D159:D162)</f>
        <v>13.450000000000001</v>
      </c>
      <c r="E163" s="53">
        <f t="shared" ref="E163:O163" si="17">SUM(E159:E162)</f>
        <v>15.150000000000002</v>
      </c>
      <c r="F163" s="53">
        <f t="shared" si="17"/>
        <v>67.8</v>
      </c>
      <c r="G163" s="53">
        <f t="shared" si="17"/>
        <v>460.7</v>
      </c>
      <c r="H163" s="53">
        <f t="shared" si="17"/>
        <v>0.20400000000000001</v>
      </c>
      <c r="I163" s="53">
        <f t="shared" si="17"/>
        <v>1.45</v>
      </c>
      <c r="J163" s="53">
        <f t="shared" si="17"/>
        <v>0.109</v>
      </c>
      <c r="K163" s="53">
        <f t="shared" si="17"/>
        <v>0.28999999999999998</v>
      </c>
      <c r="L163" s="53">
        <f t="shared" si="17"/>
        <v>249.5</v>
      </c>
      <c r="M163" s="53">
        <f t="shared" si="17"/>
        <v>271.60000000000002</v>
      </c>
      <c r="N163" s="53">
        <f t="shared" si="17"/>
        <v>54.5</v>
      </c>
      <c r="O163" s="53">
        <f t="shared" si="17"/>
        <v>3.3499999999999996</v>
      </c>
    </row>
    <row r="164" spans="1:15" ht="76.5">
      <c r="A164" s="47" t="s">
        <v>51</v>
      </c>
      <c r="B164" s="52" t="s">
        <v>52</v>
      </c>
      <c r="C164" s="49" t="s">
        <v>53</v>
      </c>
      <c r="D164" s="50">
        <v>1.1399999999999999</v>
      </c>
      <c r="E164" s="50">
        <v>5.34</v>
      </c>
      <c r="F164" s="50">
        <v>4.62</v>
      </c>
      <c r="G164" s="50">
        <v>71.400000000000006</v>
      </c>
      <c r="H164" s="50">
        <v>1.2E-2</v>
      </c>
      <c r="I164" s="50">
        <v>4.2</v>
      </c>
      <c r="J164" s="50">
        <v>0</v>
      </c>
      <c r="K164" s="50">
        <v>1.86</v>
      </c>
      <c r="L164" s="50">
        <v>24.6</v>
      </c>
      <c r="M164" s="50">
        <v>22.2</v>
      </c>
      <c r="N164" s="50">
        <v>9</v>
      </c>
      <c r="O164" s="51">
        <v>0.42</v>
      </c>
    </row>
    <row r="165" spans="1:15" ht="102">
      <c r="A165" s="47" t="s">
        <v>146</v>
      </c>
      <c r="B165" s="52" t="s">
        <v>147</v>
      </c>
      <c r="C165" s="49" t="s">
        <v>42</v>
      </c>
      <c r="D165" s="50">
        <v>1.54</v>
      </c>
      <c r="E165" s="50">
        <v>4.9400000000000004</v>
      </c>
      <c r="F165" s="50">
        <v>9.82</v>
      </c>
      <c r="G165" s="50">
        <v>90.08</v>
      </c>
      <c r="H165" s="50">
        <v>0.04</v>
      </c>
      <c r="I165" s="50">
        <v>14.94</v>
      </c>
      <c r="J165" s="50">
        <v>0</v>
      </c>
      <c r="K165" s="50">
        <v>0.08</v>
      </c>
      <c r="L165" s="50">
        <v>47.96</v>
      </c>
      <c r="M165" s="50">
        <v>32.64</v>
      </c>
      <c r="N165" s="50">
        <v>17.600000000000001</v>
      </c>
      <c r="O165" s="51">
        <v>0.84</v>
      </c>
    </row>
    <row r="166" spans="1:15" ht="51">
      <c r="A166" s="47" t="s">
        <v>79</v>
      </c>
      <c r="B166" s="52" t="s">
        <v>80</v>
      </c>
      <c r="C166" s="49" t="s">
        <v>57</v>
      </c>
      <c r="D166" s="50">
        <v>6.38</v>
      </c>
      <c r="E166" s="50">
        <v>10.63</v>
      </c>
      <c r="F166" s="50">
        <v>1.6</v>
      </c>
      <c r="G166" s="50">
        <v>132.05000000000001</v>
      </c>
      <c r="H166" s="50">
        <v>8.0000000000000002E-3</v>
      </c>
      <c r="I166" s="50">
        <v>8.0000000000000002E-3</v>
      </c>
      <c r="J166" s="50">
        <v>0</v>
      </c>
      <c r="K166" s="50">
        <v>0</v>
      </c>
      <c r="L166" s="50">
        <v>1.1279999999999999</v>
      </c>
      <c r="M166" s="50">
        <v>0</v>
      </c>
      <c r="N166" s="50">
        <v>0.152</v>
      </c>
      <c r="O166" s="51">
        <v>2.4E-2</v>
      </c>
    </row>
    <row r="167" spans="1:15" ht="51">
      <c r="A167" s="47" t="s">
        <v>94</v>
      </c>
      <c r="B167" s="52" t="s">
        <v>95</v>
      </c>
      <c r="C167" s="49" t="s">
        <v>59</v>
      </c>
      <c r="D167" s="50">
        <v>5.8</v>
      </c>
      <c r="E167" s="50">
        <v>2.91</v>
      </c>
      <c r="F167" s="50">
        <v>35.549999999999997</v>
      </c>
      <c r="G167" s="50">
        <v>191.4</v>
      </c>
      <c r="H167" s="50">
        <v>0.09</v>
      </c>
      <c r="I167" s="50">
        <v>0</v>
      </c>
      <c r="J167" s="50">
        <v>0</v>
      </c>
      <c r="K167" s="50">
        <v>0</v>
      </c>
      <c r="L167" s="50">
        <v>36.270000000000003</v>
      </c>
      <c r="M167" s="50">
        <v>1.92</v>
      </c>
      <c r="N167" s="50">
        <v>3.6150000000000002</v>
      </c>
      <c r="O167" s="51">
        <v>1.155</v>
      </c>
    </row>
    <row r="168" spans="1:15" ht="76.5">
      <c r="A168" s="47" t="s">
        <v>60</v>
      </c>
      <c r="B168" s="52" t="s">
        <v>196</v>
      </c>
      <c r="C168" s="49" t="s">
        <v>42</v>
      </c>
      <c r="D168" s="50">
        <v>0.5</v>
      </c>
      <c r="E168" s="50">
        <v>0</v>
      </c>
      <c r="F168" s="50">
        <v>27</v>
      </c>
      <c r="G168" s="50">
        <v>110</v>
      </c>
      <c r="H168" s="50">
        <v>0</v>
      </c>
      <c r="I168" s="50">
        <v>0.5</v>
      </c>
      <c r="J168" s="50">
        <v>0</v>
      </c>
      <c r="K168" s="50">
        <v>0</v>
      </c>
      <c r="L168" s="50">
        <v>28</v>
      </c>
      <c r="M168" s="50">
        <v>19</v>
      </c>
      <c r="N168" s="50">
        <v>7</v>
      </c>
      <c r="O168" s="51">
        <v>1.5</v>
      </c>
    </row>
    <row r="169" spans="1:15">
      <c r="A169" s="47" t="s">
        <v>43</v>
      </c>
      <c r="B169" s="52" t="s">
        <v>193</v>
      </c>
      <c r="C169" s="49">
        <v>30</v>
      </c>
      <c r="D169" s="50">
        <v>2.37</v>
      </c>
      <c r="E169" s="50">
        <v>0.3</v>
      </c>
      <c r="F169" s="50">
        <v>14.76</v>
      </c>
      <c r="G169" s="50">
        <v>70.5</v>
      </c>
      <c r="H169" s="50">
        <v>0.06</v>
      </c>
      <c r="I169" s="50">
        <v>0</v>
      </c>
      <c r="J169" s="50">
        <v>0</v>
      </c>
      <c r="K169" s="50">
        <v>0</v>
      </c>
      <c r="L169" s="50">
        <v>6.9</v>
      </c>
      <c r="M169" s="50">
        <v>0</v>
      </c>
      <c r="N169" s="50">
        <v>0</v>
      </c>
      <c r="O169" s="51">
        <v>0.56999999999999995</v>
      </c>
    </row>
    <row r="170" spans="1:15">
      <c r="A170" s="47" t="s">
        <v>62</v>
      </c>
      <c r="B170" s="52" t="s">
        <v>63</v>
      </c>
      <c r="C170" s="49" t="s">
        <v>45</v>
      </c>
      <c r="D170" s="50">
        <v>1.98</v>
      </c>
      <c r="E170" s="50">
        <v>0.36</v>
      </c>
      <c r="F170" s="50">
        <v>10.02</v>
      </c>
      <c r="G170" s="50">
        <v>52.2</v>
      </c>
      <c r="H170" s="50">
        <v>5.3999999999999999E-2</v>
      </c>
      <c r="I170" s="50">
        <v>0</v>
      </c>
      <c r="J170" s="50">
        <v>0</v>
      </c>
      <c r="K170" s="50">
        <v>0.42</v>
      </c>
      <c r="L170" s="50">
        <v>10.5</v>
      </c>
      <c r="M170" s="50">
        <v>47.4</v>
      </c>
      <c r="N170" s="50">
        <v>14.1</v>
      </c>
      <c r="O170" s="51">
        <v>1.17</v>
      </c>
    </row>
    <row r="171" spans="1:15" ht="26.25">
      <c r="A171" s="47"/>
      <c r="B171" s="48" t="s">
        <v>64</v>
      </c>
      <c r="C171" s="49"/>
      <c r="D171" s="50"/>
      <c r="E171" s="50"/>
      <c r="F171" s="50"/>
      <c r="G171" s="50"/>
      <c r="H171" s="50"/>
      <c r="I171" s="50"/>
      <c r="J171" s="50"/>
      <c r="K171" s="50"/>
      <c r="L171" s="50"/>
      <c r="M171" s="50"/>
      <c r="N171" s="50"/>
      <c r="O171" s="51"/>
    </row>
    <row r="172" spans="1:15" ht="127.5">
      <c r="A172" s="47" t="s">
        <v>65</v>
      </c>
      <c r="B172" s="52" t="s">
        <v>208</v>
      </c>
      <c r="C172" s="49" t="s">
        <v>42</v>
      </c>
      <c r="D172" s="50">
        <v>1.4</v>
      </c>
      <c r="E172" s="50">
        <v>0</v>
      </c>
      <c r="F172" s="50">
        <v>29</v>
      </c>
      <c r="G172" s="50">
        <v>122</v>
      </c>
      <c r="H172" s="50">
        <v>0</v>
      </c>
      <c r="I172" s="50">
        <v>0</v>
      </c>
      <c r="J172" s="50">
        <v>0</v>
      </c>
      <c r="K172" s="50">
        <v>0</v>
      </c>
      <c r="L172" s="50">
        <v>1</v>
      </c>
      <c r="M172" s="50">
        <v>0</v>
      </c>
      <c r="N172" s="50">
        <v>0</v>
      </c>
      <c r="O172" s="51">
        <v>0.1</v>
      </c>
    </row>
    <row r="173" spans="1:15" ht="51">
      <c r="A173" s="47" t="s">
        <v>140</v>
      </c>
      <c r="B173" s="52" t="s">
        <v>214</v>
      </c>
      <c r="C173" s="49" t="s">
        <v>142</v>
      </c>
      <c r="D173" s="50">
        <v>5.32</v>
      </c>
      <c r="E173" s="50">
        <v>4.76</v>
      </c>
      <c r="F173" s="50">
        <v>32.479999999999997</v>
      </c>
      <c r="G173" s="50">
        <v>194.6</v>
      </c>
      <c r="H173" s="50">
        <v>5.6000000000000001E-2</v>
      </c>
      <c r="I173" s="50">
        <v>0</v>
      </c>
      <c r="J173" s="50">
        <v>2.8000000000000001E-2</v>
      </c>
      <c r="K173" s="50">
        <v>0.7</v>
      </c>
      <c r="L173" s="50">
        <v>21</v>
      </c>
      <c r="M173" s="50">
        <v>46.2</v>
      </c>
      <c r="N173" s="50">
        <v>8.4</v>
      </c>
      <c r="O173" s="51">
        <v>0.56000000000000005</v>
      </c>
    </row>
    <row r="174" spans="1:15" ht="27" thickBot="1">
      <c r="A174" s="54"/>
      <c r="B174" s="55" t="s">
        <v>69</v>
      </c>
      <c r="C174" s="56"/>
      <c r="D174" s="57">
        <f>SUM(D159:D173)</f>
        <v>53.329999999999991</v>
      </c>
      <c r="E174" s="57">
        <f t="shared" ref="E174:O174" si="18">SUM(E159:E173)</f>
        <v>59.54</v>
      </c>
      <c r="F174" s="57">
        <f t="shared" si="18"/>
        <v>300.45000000000005</v>
      </c>
      <c r="G174" s="57">
        <f t="shared" si="18"/>
        <v>1955.6299999999999</v>
      </c>
      <c r="H174" s="57">
        <f t="shared" si="18"/>
        <v>0.7280000000000002</v>
      </c>
      <c r="I174" s="57">
        <f t="shared" si="18"/>
        <v>22.547999999999998</v>
      </c>
      <c r="J174" s="57">
        <f t="shared" si="18"/>
        <v>0.246</v>
      </c>
      <c r="K174" s="57">
        <f t="shared" si="18"/>
        <v>3.6399999999999997</v>
      </c>
      <c r="L174" s="57">
        <f t="shared" si="18"/>
        <v>676.35800000000006</v>
      </c>
      <c r="M174" s="57">
        <f t="shared" si="18"/>
        <v>712.56000000000006</v>
      </c>
      <c r="N174" s="57">
        <f t="shared" si="18"/>
        <v>168.86699999999999</v>
      </c>
      <c r="O174" s="57">
        <f t="shared" si="18"/>
        <v>13.039</v>
      </c>
    </row>
    <row r="175" spans="1:15">
      <c r="A175" s="63"/>
      <c r="B175" s="35"/>
      <c r="C175" s="36"/>
      <c r="D175" s="37"/>
      <c r="E175" s="37"/>
      <c r="F175" s="37"/>
      <c r="G175" s="37"/>
      <c r="H175" s="37"/>
      <c r="I175" s="37"/>
      <c r="J175" s="37"/>
      <c r="K175" s="37"/>
      <c r="L175" s="37"/>
      <c r="M175" s="37"/>
      <c r="N175" s="37"/>
      <c r="O175" s="37"/>
    </row>
    <row r="176" spans="1:15" ht="26.25">
      <c r="A176" s="34" t="s">
        <v>0</v>
      </c>
      <c r="B176" s="35" t="s">
        <v>143</v>
      </c>
      <c r="C176" s="36"/>
      <c r="D176" s="37"/>
      <c r="E176" s="37"/>
      <c r="F176" s="37"/>
      <c r="G176" s="37"/>
      <c r="H176" s="37"/>
      <c r="I176" s="37"/>
      <c r="J176" s="37"/>
      <c r="K176" s="37"/>
      <c r="L176" s="37"/>
      <c r="M176" s="37"/>
      <c r="N176" s="37"/>
      <c r="O176" s="37"/>
    </row>
    <row r="177" spans="1:15" ht="26.25">
      <c r="A177" s="34" t="s">
        <v>22</v>
      </c>
      <c r="B177" s="38" t="s">
        <v>23</v>
      </c>
      <c r="C177" s="36"/>
      <c r="D177" s="37"/>
      <c r="E177" s="37"/>
      <c r="F177" s="37"/>
      <c r="G177" s="37"/>
      <c r="H177" s="37"/>
      <c r="I177" s="37"/>
      <c r="J177" s="37"/>
      <c r="K177" s="37"/>
      <c r="L177" s="37"/>
      <c r="M177" s="37"/>
      <c r="N177" s="37"/>
      <c r="O177" s="37"/>
    </row>
    <row r="178" spans="1:15">
      <c r="A178" s="137" t="s">
        <v>19</v>
      </c>
      <c r="B178" s="139" t="s">
        <v>21</v>
      </c>
      <c r="C178" s="36"/>
      <c r="D178" s="37"/>
      <c r="E178" s="37"/>
      <c r="F178" s="37"/>
      <c r="G178" s="37"/>
      <c r="H178" s="37"/>
      <c r="I178" s="37"/>
      <c r="J178" s="37"/>
      <c r="K178" s="37"/>
      <c r="L178" s="37"/>
      <c r="M178" s="37"/>
      <c r="N178" s="37"/>
      <c r="O178" s="37"/>
    </row>
    <row r="179" spans="1:15" ht="26.25" thickBot="1">
      <c r="A179" s="138"/>
      <c r="B179" s="140"/>
      <c r="C179" s="36"/>
      <c r="D179" s="37"/>
      <c r="E179" s="37"/>
      <c r="F179" s="37"/>
      <c r="G179" s="37"/>
      <c r="H179" s="37"/>
      <c r="I179" s="37"/>
      <c r="J179" s="37"/>
      <c r="K179" s="37"/>
      <c r="L179" s="37"/>
      <c r="M179" s="37"/>
      <c r="N179" s="37"/>
      <c r="O179" s="37"/>
    </row>
    <row r="180" spans="1:15" ht="26.25">
      <c r="A180" s="141" t="s">
        <v>1</v>
      </c>
      <c r="B180" s="143" t="s">
        <v>2</v>
      </c>
      <c r="C180" s="145" t="s">
        <v>14</v>
      </c>
      <c r="D180" s="147" t="s">
        <v>7</v>
      </c>
      <c r="E180" s="147"/>
      <c r="F180" s="147"/>
      <c r="G180" s="147" t="s">
        <v>3</v>
      </c>
      <c r="H180" s="147" t="s">
        <v>4</v>
      </c>
      <c r="I180" s="147"/>
      <c r="J180" s="147"/>
      <c r="K180" s="147"/>
      <c r="L180" s="134" t="s">
        <v>5</v>
      </c>
      <c r="M180" s="135"/>
      <c r="N180" s="135"/>
      <c r="O180" s="136"/>
    </row>
    <row r="181" spans="1:15" ht="53.25" thickBot="1">
      <c r="A181" s="142"/>
      <c r="B181" s="144"/>
      <c r="C181" s="146"/>
      <c r="D181" s="39" t="s">
        <v>8</v>
      </c>
      <c r="E181" s="39" t="s">
        <v>6</v>
      </c>
      <c r="F181" s="39" t="s">
        <v>9</v>
      </c>
      <c r="G181" s="148"/>
      <c r="H181" s="39" t="s">
        <v>10</v>
      </c>
      <c r="I181" s="39" t="s">
        <v>11</v>
      </c>
      <c r="J181" s="39" t="s">
        <v>15</v>
      </c>
      <c r="K181" s="39" t="s">
        <v>16</v>
      </c>
      <c r="L181" s="39" t="s">
        <v>12</v>
      </c>
      <c r="M181" s="40" t="s">
        <v>17</v>
      </c>
      <c r="N181" s="40" t="s">
        <v>18</v>
      </c>
      <c r="O181" s="41" t="s">
        <v>13</v>
      </c>
    </row>
    <row r="182" spans="1:15" ht="26.25">
      <c r="A182" s="42" t="s">
        <v>24</v>
      </c>
      <c r="B182" s="43" t="s">
        <v>25</v>
      </c>
      <c r="C182" s="44" t="s">
        <v>26</v>
      </c>
      <c r="D182" s="45" t="s">
        <v>27</v>
      </c>
      <c r="E182" s="45" t="s">
        <v>28</v>
      </c>
      <c r="F182" s="45" t="s">
        <v>29</v>
      </c>
      <c r="G182" s="45" t="s">
        <v>30</v>
      </c>
      <c r="H182" s="45" t="s">
        <v>31</v>
      </c>
      <c r="I182" s="45" t="s">
        <v>32</v>
      </c>
      <c r="J182" s="45" t="s">
        <v>33</v>
      </c>
      <c r="K182" s="45" t="s">
        <v>34</v>
      </c>
      <c r="L182" s="45" t="s">
        <v>35</v>
      </c>
      <c r="M182" s="45" t="s">
        <v>36</v>
      </c>
      <c r="N182" s="45" t="s">
        <v>37</v>
      </c>
      <c r="O182" s="46" t="s">
        <v>38</v>
      </c>
    </row>
    <row r="183" spans="1:15" ht="26.25">
      <c r="A183" s="47"/>
      <c r="B183" s="48" t="s">
        <v>39</v>
      </c>
      <c r="C183" s="49"/>
      <c r="D183" s="50"/>
      <c r="E183" s="50"/>
      <c r="F183" s="50"/>
      <c r="G183" s="50"/>
      <c r="H183" s="50"/>
      <c r="I183" s="50"/>
      <c r="J183" s="50"/>
      <c r="K183" s="50"/>
      <c r="L183" s="50"/>
      <c r="M183" s="50"/>
      <c r="N183" s="50"/>
      <c r="O183" s="51"/>
    </row>
    <row r="184" spans="1:15" ht="51">
      <c r="A184" s="47" t="s">
        <v>71</v>
      </c>
      <c r="B184" s="52" t="s">
        <v>221</v>
      </c>
      <c r="C184" s="49" t="s">
        <v>59</v>
      </c>
      <c r="D184" s="50">
        <v>10.82</v>
      </c>
      <c r="E184" s="50">
        <v>15.36</v>
      </c>
      <c r="F184" s="50">
        <v>5.64</v>
      </c>
      <c r="G184" s="50">
        <v>204.54</v>
      </c>
      <c r="H184" s="50">
        <v>0.16500000000000001</v>
      </c>
      <c r="I184" s="50">
        <v>8.0250000000000004</v>
      </c>
      <c r="J184" s="50">
        <v>0.18</v>
      </c>
      <c r="K184" s="50">
        <v>0.42</v>
      </c>
      <c r="L184" s="50">
        <v>112.545</v>
      </c>
      <c r="M184" s="50">
        <v>150.57</v>
      </c>
      <c r="N184" s="50">
        <v>18.225000000000001</v>
      </c>
      <c r="O184" s="51">
        <v>1.77</v>
      </c>
    </row>
    <row r="185" spans="1:15">
      <c r="A185" s="47" t="s">
        <v>43</v>
      </c>
      <c r="B185" s="52" t="s">
        <v>193</v>
      </c>
      <c r="C185" s="49">
        <v>30</v>
      </c>
      <c r="D185" s="50">
        <v>2.37</v>
      </c>
      <c r="E185" s="50">
        <v>0.3</v>
      </c>
      <c r="F185" s="50">
        <v>14.76</v>
      </c>
      <c r="G185" s="50">
        <v>70.5</v>
      </c>
      <c r="H185" s="50">
        <v>0.06</v>
      </c>
      <c r="I185" s="50">
        <v>0</v>
      </c>
      <c r="J185" s="50">
        <v>0</v>
      </c>
      <c r="K185" s="50">
        <v>0</v>
      </c>
      <c r="L185" s="50">
        <v>6.9</v>
      </c>
      <c r="M185" s="50">
        <v>0</v>
      </c>
      <c r="N185" s="50">
        <v>0</v>
      </c>
      <c r="O185" s="51">
        <v>0.56999999999999995</v>
      </c>
    </row>
    <row r="186" spans="1:15" ht="51">
      <c r="A186" s="47" t="s">
        <v>144</v>
      </c>
      <c r="B186" s="52" t="s">
        <v>216</v>
      </c>
      <c r="C186" s="49" t="s">
        <v>42</v>
      </c>
      <c r="D186" s="50">
        <v>0.1</v>
      </c>
      <c r="E186" s="50">
        <v>0</v>
      </c>
      <c r="F186" s="50">
        <v>15.2</v>
      </c>
      <c r="G186" s="50">
        <v>61</v>
      </c>
      <c r="H186" s="50">
        <v>0</v>
      </c>
      <c r="I186" s="50">
        <v>2.8</v>
      </c>
      <c r="J186" s="50">
        <v>0</v>
      </c>
      <c r="K186" s="50">
        <v>0</v>
      </c>
      <c r="L186" s="50">
        <v>14.2</v>
      </c>
      <c r="M186" s="50">
        <v>4</v>
      </c>
      <c r="N186" s="50">
        <v>2</v>
      </c>
      <c r="O186" s="51">
        <v>0.4</v>
      </c>
    </row>
    <row r="187" spans="1:15" ht="26.25">
      <c r="A187" s="47"/>
      <c r="B187" s="48" t="s">
        <v>50</v>
      </c>
      <c r="C187" s="49"/>
      <c r="D187" s="53">
        <f>SUM(D184:D186)</f>
        <v>13.290000000000001</v>
      </c>
      <c r="E187" s="53">
        <f t="shared" ref="E187:O187" si="19">SUM(E184:E186)</f>
        <v>15.66</v>
      </c>
      <c r="F187" s="53">
        <f t="shared" si="19"/>
        <v>35.599999999999994</v>
      </c>
      <c r="G187" s="53">
        <f t="shared" si="19"/>
        <v>336.03999999999996</v>
      </c>
      <c r="H187" s="53">
        <f t="shared" si="19"/>
        <v>0.22500000000000001</v>
      </c>
      <c r="I187" s="53">
        <f t="shared" si="19"/>
        <v>10.824999999999999</v>
      </c>
      <c r="J187" s="53">
        <f t="shared" si="19"/>
        <v>0.18</v>
      </c>
      <c r="K187" s="53">
        <f t="shared" si="19"/>
        <v>0.42</v>
      </c>
      <c r="L187" s="53">
        <f t="shared" si="19"/>
        <v>133.64500000000001</v>
      </c>
      <c r="M187" s="53">
        <f t="shared" si="19"/>
        <v>154.57</v>
      </c>
      <c r="N187" s="53">
        <f t="shared" si="19"/>
        <v>20.225000000000001</v>
      </c>
      <c r="O187" s="53">
        <f t="shared" si="19"/>
        <v>2.7399999999999998</v>
      </c>
    </row>
    <row r="188" spans="1:15">
      <c r="A188" s="47" t="s">
        <v>91</v>
      </c>
      <c r="B188" s="52" t="s">
        <v>92</v>
      </c>
      <c r="C188" s="49" t="s">
        <v>53</v>
      </c>
      <c r="D188" s="50">
        <v>0.48</v>
      </c>
      <c r="E188" s="50">
        <v>0.06</v>
      </c>
      <c r="F188" s="50">
        <v>1.02</v>
      </c>
      <c r="G188" s="50">
        <v>7.8</v>
      </c>
      <c r="H188" s="50">
        <v>1.2E-2</v>
      </c>
      <c r="I188" s="50">
        <v>3</v>
      </c>
      <c r="J188" s="50">
        <v>0</v>
      </c>
      <c r="K188" s="50">
        <v>0</v>
      </c>
      <c r="L188" s="50">
        <v>13.8</v>
      </c>
      <c r="M188" s="50">
        <v>0</v>
      </c>
      <c r="N188" s="50">
        <v>0</v>
      </c>
      <c r="O188" s="51">
        <v>0.36</v>
      </c>
    </row>
    <row r="189" spans="1:15" ht="51">
      <c r="A189" s="47" t="s">
        <v>54</v>
      </c>
      <c r="B189" s="52" t="s">
        <v>228</v>
      </c>
      <c r="C189" s="49" t="s">
        <v>42</v>
      </c>
      <c r="D189" s="50">
        <v>2.16</v>
      </c>
      <c r="E189" s="50">
        <v>2.2799999999999998</v>
      </c>
      <c r="F189" s="50">
        <v>15.06</v>
      </c>
      <c r="G189" s="50">
        <v>89</v>
      </c>
      <c r="H189" s="50">
        <v>0.12</v>
      </c>
      <c r="I189" s="50">
        <v>17.46</v>
      </c>
      <c r="J189" s="50">
        <v>0</v>
      </c>
      <c r="K189" s="50">
        <v>0.1</v>
      </c>
      <c r="L189" s="50">
        <v>23.48</v>
      </c>
      <c r="M189" s="50">
        <v>56.64</v>
      </c>
      <c r="N189" s="50">
        <v>23.88</v>
      </c>
      <c r="O189" s="51">
        <v>1.08</v>
      </c>
    </row>
    <row r="190" spans="1:15" ht="51">
      <c r="A190" s="47" t="s">
        <v>138</v>
      </c>
      <c r="B190" s="52" t="s">
        <v>139</v>
      </c>
      <c r="C190" s="49">
        <v>240</v>
      </c>
      <c r="D190" s="50">
        <v>20.84</v>
      </c>
      <c r="E190" s="50">
        <v>18.47</v>
      </c>
      <c r="F190" s="50">
        <v>55.26</v>
      </c>
      <c r="G190" s="50">
        <v>398.06</v>
      </c>
      <c r="H190" s="50">
        <v>0.115</v>
      </c>
      <c r="I190" s="50">
        <v>3.496</v>
      </c>
      <c r="J190" s="50">
        <v>6.9000000000000006E-2</v>
      </c>
      <c r="K190" s="50">
        <v>0.437</v>
      </c>
      <c r="L190" s="50">
        <v>18.837</v>
      </c>
      <c r="M190" s="50">
        <v>248.72200000000001</v>
      </c>
      <c r="N190" s="50">
        <v>109.61799999999999</v>
      </c>
      <c r="O190" s="51">
        <v>2.0470000000000002</v>
      </c>
    </row>
    <row r="191" spans="1:15" ht="76.5">
      <c r="A191" s="47" t="s">
        <v>96</v>
      </c>
      <c r="B191" s="52" t="s">
        <v>212</v>
      </c>
      <c r="C191" s="49" t="s">
        <v>42</v>
      </c>
      <c r="D191" s="50">
        <v>0.7</v>
      </c>
      <c r="E191" s="50">
        <v>0.3</v>
      </c>
      <c r="F191" s="50">
        <v>22.8</v>
      </c>
      <c r="G191" s="50">
        <v>97</v>
      </c>
      <c r="H191" s="50">
        <v>0</v>
      </c>
      <c r="I191" s="50">
        <v>70</v>
      </c>
      <c r="J191" s="50">
        <v>0</v>
      </c>
      <c r="K191" s="50">
        <v>0</v>
      </c>
      <c r="L191" s="50">
        <v>12</v>
      </c>
      <c r="M191" s="50">
        <v>3</v>
      </c>
      <c r="N191" s="50">
        <v>3</v>
      </c>
      <c r="O191" s="51">
        <v>1.5</v>
      </c>
    </row>
    <row r="192" spans="1:15">
      <c r="A192" s="47" t="s">
        <v>43</v>
      </c>
      <c r="B192" s="52" t="s">
        <v>193</v>
      </c>
      <c r="C192" s="49">
        <v>30</v>
      </c>
      <c r="D192" s="50">
        <v>2.37</v>
      </c>
      <c r="E192" s="50">
        <v>0.3</v>
      </c>
      <c r="F192" s="50">
        <v>14.76</v>
      </c>
      <c r="G192" s="50">
        <v>70.5</v>
      </c>
      <c r="H192" s="50">
        <v>0.06</v>
      </c>
      <c r="I192" s="50">
        <v>0</v>
      </c>
      <c r="J192" s="50">
        <v>0</v>
      </c>
      <c r="K192" s="50">
        <v>0</v>
      </c>
      <c r="L192" s="50">
        <v>6.9</v>
      </c>
      <c r="M192" s="50">
        <v>0</v>
      </c>
      <c r="N192" s="50">
        <v>0</v>
      </c>
      <c r="O192" s="51">
        <v>0.56999999999999995</v>
      </c>
    </row>
    <row r="193" spans="1:15">
      <c r="A193" s="47" t="s">
        <v>62</v>
      </c>
      <c r="B193" s="52" t="s">
        <v>63</v>
      </c>
      <c r="C193" s="49" t="s">
        <v>45</v>
      </c>
      <c r="D193" s="50">
        <v>1.98</v>
      </c>
      <c r="E193" s="50">
        <v>0.36</v>
      </c>
      <c r="F193" s="50">
        <v>10.02</v>
      </c>
      <c r="G193" s="50">
        <v>52.2</v>
      </c>
      <c r="H193" s="50">
        <v>5.3999999999999999E-2</v>
      </c>
      <c r="I193" s="50">
        <v>0</v>
      </c>
      <c r="J193" s="50">
        <v>0</v>
      </c>
      <c r="K193" s="50">
        <v>0.42</v>
      </c>
      <c r="L193" s="50">
        <v>10.5</v>
      </c>
      <c r="M193" s="50">
        <v>47.4</v>
      </c>
      <c r="N193" s="50">
        <v>14.1</v>
      </c>
      <c r="O193" s="51">
        <v>1.17</v>
      </c>
    </row>
    <row r="194" spans="1:15" ht="26.25">
      <c r="A194" s="47"/>
      <c r="B194" s="48" t="s">
        <v>64</v>
      </c>
      <c r="C194" s="49"/>
      <c r="D194" s="53">
        <f t="shared" ref="D194:O194" si="20">SUM(D188:D193)</f>
        <v>28.53</v>
      </c>
      <c r="E194" s="53">
        <f t="shared" si="20"/>
        <v>21.77</v>
      </c>
      <c r="F194" s="53">
        <f t="shared" si="20"/>
        <v>118.92</v>
      </c>
      <c r="G194" s="53">
        <f t="shared" si="20"/>
        <v>714.56000000000006</v>
      </c>
      <c r="H194" s="53">
        <f t="shared" si="20"/>
        <v>0.36099999999999999</v>
      </c>
      <c r="I194" s="53">
        <f t="shared" si="20"/>
        <v>93.956000000000003</v>
      </c>
      <c r="J194" s="53">
        <f t="shared" si="20"/>
        <v>6.9000000000000006E-2</v>
      </c>
      <c r="K194" s="53">
        <f t="shared" si="20"/>
        <v>0.95700000000000007</v>
      </c>
      <c r="L194" s="53">
        <f t="shared" si="20"/>
        <v>85.51700000000001</v>
      </c>
      <c r="M194" s="53">
        <f t="shared" si="20"/>
        <v>355.762</v>
      </c>
      <c r="N194" s="53">
        <f t="shared" si="20"/>
        <v>150.59799999999998</v>
      </c>
      <c r="O194" s="53">
        <f t="shared" si="20"/>
        <v>6.7270000000000003</v>
      </c>
    </row>
    <row r="195" spans="1:15" ht="76.5">
      <c r="A195" s="47" t="s">
        <v>98</v>
      </c>
      <c r="B195" s="52" t="s">
        <v>217</v>
      </c>
      <c r="C195" s="49" t="s">
        <v>42</v>
      </c>
      <c r="D195" s="50">
        <v>0.3</v>
      </c>
      <c r="E195" s="50">
        <v>0.12</v>
      </c>
      <c r="F195" s="50">
        <v>17.16</v>
      </c>
      <c r="G195" s="50">
        <v>70.040000000000006</v>
      </c>
      <c r="H195" s="50">
        <v>0</v>
      </c>
      <c r="I195" s="50">
        <v>60</v>
      </c>
      <c r="J195" s="50">
        <v>0</v>
      </c>
      <c r="K195" s="50">
        <v>0.2</v>
      </c>
      <c r="L195" s="50">
        <v>18.46</v>
      </c>
      <c r="M195" s="50">
        <v>9.9</v>
      </c>
      <c r="N195" s="50">
        <v>10.9</v>
      </c>
      <c r="O195" s="51">
        <v>0.44</v>
      </c>
    </row>
    <row r="196" spans="1:15" ht="51">
      <c r="A196" s="47" t="s">
        <v>87</v>
      </c>
      <c r="B196" s="52" t="s">
        <v>199</v>
      </c>
      <c r="C196" s="49" t="s">
        <v>53</v>
      </c>
      <c r="D196" s="50">
        <v>4.4400000000000004</v>
      </c>
      <c r="E196" s="50">
        <v>3.3</v>
      </c>
      <c r="F196" s="50">
        <v>5.31</v>
      </c>
      <c r="G196" s="50">
        <v>68.099999999999994</v>
      </c>
      <c r="H196" s="50">
        <v>3.5999999999999997E-2</v>
      </c>
      <c r="I196" s="50">
        <v>1.1040000000000001</v>
      </c>
      <c r="J196" s="50">
        <v>0</v>
      </c>
      <c r="K196" s="50">
        <v>0</v>
      </c>
      <c r="L196" s="50">
        <v>36.558</v>
      </c>
      <c r="M196" s="50">
        <v>0</v>
      </c>
      <c r="N196" s="50">
        <v>18.876000000000001</v>
      </c>
      <c r="O196" s="51">
        <v>0.45</v>
      </c>
    </row>
    <row r="197" spans="1:15" ht="27" thickBot="1">
      <c r="A197" s="54"/>
      <c r="B197" s="55" t="s">
        <v>69</v>
      </c>
      <c r="C197" s="56"/>
      <c r="D197" s="57">
        <f>SUM(D184:D196)</f>
        <v>88.38</v>
      </c>
      <c r="E197" s="57">
        <f t="shared" ref="E197:O197" si="21">SUM(E184:E196)</f>
        <v>78.279999999999987</v>
      </c>
      <c r="F197" s="57">
        <f t="shared" si="21"/>
        <v>331.51000000000005</v>
      </c>
      <c r="G197" s="57">
        <f t="shared" si="21"/>
        <v>2239.3399999999997</v>
      </c>
      <c r="H197" s="57">
        <f t="shared" si="21"/>
        <v>1.2080000000000002</v>
      </c>
      <c r="I197" s="57">
        <f t="shared" si="21"/>
        <v>270.666</v>
      </c>
      <c r="J197" s="57">
        <f t="shared" si="21"/>
        <v>0.498</v>
      </c>
      <c r="K197" s="57">
        <f t="shared" si="21"/>
        <v>2.9540000000000002</v>
      </c>
      <c r="L197" s="57">
        <f t="shared" si="21"/>
        <v>493.34199999999998</v>
      </c>
      <c r="M197" s="57">
        <f t="shared" si="21"/>
        <v>1030.5640000000001</v>
      </c>
      <c r="N197" s="57">
        <f t="shared" si="21"/>
        <v>371.42199999999991</v>
      </c>
      <c r="O197" s="57">
        <f t="shared" si="21"/>
        <v>19.824000000000002</v>
      </c>
    </row>
    <row r="198" spans="1:15">
      <c r="A198" s="63"/>
      <c r="B198" s="35"/>
      <c r="C198" s="36"/>
      <c r="D198" s="37"/>
      <c r="E198" s="37"/>
      <c r="F198" s="37"/>
      <c r="G198" s="37"/>
      <c r="H198" s="37"/>
      <c r="I198" s="37"/>
      <c r="J198" s="37"/>
      <c r="K198" s="37"/>
      <c r="L198" s="37"/>
      <c r="M198" s="37"/>
      <c r="N198" s="37"/>
      <c r="O198" s="37"/>
    </row>
    <row r="199" spans="1:15" ht="26.25">
      <c r="A199" s="34" t="s">
        <v>0</v>
      </c>
      <c r="B199" s="35" t="s">
        <v>149</v>
      </c>
      <c r="C199" s="36"/>
      <c r="D199" s="37"/>
      <c r="E199" s="37"/>
      <c r="F199" s="37"/>
      <c r="G199" s="37"/>
      <c r="H199" s="37"/>
      <c r="I199" s="37"/>
      <c r="J199" s="37"/>
      <c r="K199" s="37"/>
      <c r="L199" s="37"/>
      <c r="M199" s="37"/>
      <c r="N199" s="37"/>
      <c r="O199" s="37"/>
    </row>
    <row r="200" spans="1:15" ht="26.25">
      <c r="A200" s="34" t="s">
        <v>22</v>
      </c>
      <c r="B200" s="38" t="s">
        <v>23</v>
      </c>
      <c r="C200" s="36"/>
      <c r="D200" s="37"/>
      <c r="E200" s="37"/>
      <c r="F200" s="37"/>
      <c r="G200" s="37"/>
      <c r="H200" s="37"/>
      <c r="I200" s="37"/>
      <c r="J200" s="37"/>
      <c r="K200" s="37"/>
      <c r="L200" s="37"/>
      <c r="M200" s="37"/>
      <c r="N200" s="37"/>
      <c r="O200" s="37"/>
    </row>
    <row r="201" spans="1:15">
      <c r="A201" s="137" t="s">
        <v>19</v>
      </c>
      <c r="B201" s="139" t="s">
        <v>21</v>
      </c>
      <c r="C201" s="36"/>
      <c r="D201" s="37"/>
      <c r="E201" s="37"/>
      <c r="F201" s="37"/>
      <c r="G201" s="37"/>
      <c r="H201" s="37"/>
      <c r="I201" s="37"/>
      <c r="J201" s="37"/>
      <c r="K201" s="37"/>
      <c r="L201" s="37"/>
      <c r="M201" s="37"/>
      <c r="N201" s="37"/>
      <c r="O201" s="37"/>
    </row>
    <row r="202" spans="1:15" ht="26.25" thickBot="1">
      <c r="A202" s="138"/>
      <c r="B202" s="140"/>
      <c r="C202" s="36"/>
      <c r="D202" s="37"/>
      <c r="E202" s="37"/>
      <c r="F202" s="37"/>
      <c r="G202" s="37"/>
      <c r="H202" s="37"/>
      <c r="I202" s="37"/>
      <c r="J202" s="37"/>
      <c r="K202" s="37"/>
      <c r="L202" s="37"/>
      <c r="M202" s="37"/>
      <c r="N202" s="37"/>
      <c r="O202" s="37"/>
    </row>
    <row r="203" spans="1:15" ht="26.25">
      <c r="A203" s="141" t="s">
        <v>1</v>
      </c>
      <c r="B203" s="143" t="s">
        <v>2</v>
      </c>
      <c r="C203" s="145" t="s">
        <v>14</v>
      </c>
      <c r="D203" s="147" t="s">
        <v>7</v>
      </c>
      <c r="E203" s="147"/>
      <c r="F203" s="147"/>
      <c r="G203" s="147" t="s">
        <v>3</v>
      </c>
      <c r="H203" s="147" t="s">
        <v>4</v>
      </c>
      <c r="I203" s="147"/>
      <c r="J203" s="147"/>
      <c r="K203" s="147"/>
      <c r="L203" s="134" t="s">
        <v>5</v>
      </c>
      <c r="M203" s="135"/>
      <c r="N203" s="135"/>
      <c r="O203" s="136"/>
    </row>
    <row r="204" spans="1:15" ht="53.25" thickBot="1">
      <c r="A204" s="142"/>
      <c r="B204" s="144"/>
      <c r="C204" s="146"/>
      <c r="D204" s="39" t="s">
        <v>8</v>
      </c>
      <c r="E204" s="39" t="s">
        <v>6</v>
      </c>
      <c r="F204" s="39" t="s">
        <v>9</v>
      </c>
      <c r="G204" s="148"/>
      <c r="H204" s="39" t="s">
        <v>10</v>
      </c>
      <c r="I204" s="39" t="s">
        <v>11</v>
      </c>
      <c r="J204" s="39" t="s">
        <v>15</v>
      </c>
      <c r="K204" s="39" t="s">
        <v>16</v>
      </c>
      <c r="L204" s="39" t="s">
        <v>12</v>
      </c>
      <c r="M204" s="40" t="s">
        <v>17</v>
      </c>
      <c r="N204" s="40" t="s">
        <v>18</v>
      </c>
      <c r="O204" s="41" t="s">
        <v>13</v>
      </c>
    </row>
    <row r="205" spans="1:15" ht="26.25">
      <c r="A205" s="42" t="s">
        <v>24</v>
      </c>
      <c r="B205" s="43" t="s">
        <v>25</v>
      </c>
      <c r="C205" s="44" t="s">
        <v>26</v>
      </c>
      <c r="D205" s="45" t="s">
        <v>27</v>
      </c>
      <c r="E205" s="45" t="s">
        <v>28</v>
      </c>
      <c r="F205" s="45" t="s">
        <v>29</v>
      </c>
      <c r="G205" s="45" t="s">
        <v>30</v>
      </c>
      <c r="H205" s="45" t="s">
        <v>31</v>
      </c>
      <c r="I205" s="45" t="s">
        <v>32</v>
      </c>
      <c r="J205" s="45" t="s">
        <v>33</v>
      </c>
      <c r="K205" s="45" t="s">
        <v>34</v>
      </c>
      <c r="L205" s="45" t="s">
        <v>35</v>
      </c>
      <c r="M205" s="45" t="s">
        <v>36</v>
      </c>
      <c r="N205" s="45" t="s">
        <v>37</v>
      </c>
      <c r="O205" s="46" t="s">
        <v>38</v>
      </c>
    </row>
    <row r="206" spans="1:15" ht="26.25">
      <c r="A206" s="47"/>
      <c r="B206" s="48" t="s">
        <v>39</v>
      </c>
      <c r="C206" s="49"/>
      <c r="D206" s="50"/>
      <c r="E206" s="50"/>
      <c r="F206" s="50"/>
      <c r="G206" s="50"/>
      <c r="H206" s="50"/>
      <c r="I206" s="50"/>
      <c r="J206" s="50"/>
      <c r="K206" s="50"/>
      <c r="L206" s="50"/>
      <c r="M206" s="50"/>
      <c r="N206" s="50"/>
      <c r="O206" s="51"/>
    </row>
    <row r="207" spans="1:15" ht="51">
      <c r="A207" s="47" t="s">
        <v>102</v>
      </c>
      <c r="B207" s="52" t="s">
        <v>203</v>
      </c>
      <c r="C207" s="49" t="s">
        <v>42</v>
      </c>
      <c r="D207" s="50">
        <v>7.74</v>
      </c>
      <c r="E207" s="50">
        <v>11.82</v>
      </c>
      <c r="F207" s="50">
        <v>35.54</v>
      </c>
      <c r="G207" s="50">
        <v>279.39999999999998</v>
      </c>
      <c r="H207" s="50">
        <v>0.08</v>
      </c>
      <c r="I207" s="50">
        <v>1.42</v>
      </c>
      <c r="J207" s="50">
        <v>0.08</v>
      </c>
      <c r="K207" s="50">
        <v>0.76</v>
      </c>
      <c r="L207" s="50">
        <v>140.6</v>
      </c>
      <c r="M207" s="50">
        <v>136.4</v>
      </c>
      <c r="N207" s="50">
        <v>23</v>
      </c>
      <c r="O207" s="51">
        <v>0.56000000000000005</v>
      </c>
    </row>
    <row r="208" spans="1:15">
      <c r="A208" s="47" t="s">
        <v>43</v>
      </c>
      <c r="B208" s="52" t="s">
        <v>193</v>
      </c>
      <c r="C208" s="49">
        <v>30</v>
      </c>
      <c r="D208" s="50">
        <v>2.37</v>
      </c>
      <c r="E208" s="50">
        <v>0.3</v>
      </c>
      <c r="F208" s="50">
        <v>14.76</v>
      </c>
      <c r="G208" s="50">
        <v>70.5</v>
      </c>
      <c r="H208" s="50">
        <v>0.06</v>
      </c>
      <c r="I208" s="50">
        <v>0</v>
      </c>
      <c r="J208" s="50">
        <v>0</v>
      </c>
      <c r="K208" s="50">
        <v>0</v>
      </c>
      <c r="L208" s="50">
        <v>6.9</v>
      </c>
      <c r="M208" s="50">
        <v>0</v>
      </c>
      <c r="N208" s="50">
        <v>0</v>
      </c>
      <c r="O208" s="51">
        <v>0.56999999999999995</v>
      </c>
    </row>
    <row r="209" spans="1:15" ht="51">
      <c r="A209" s="47" t="s">
        <v>104</v>
      </c>
      <c r="B209" s="52" t="s">
        <v>204</v>
      </c>
      <c r="C209" s="49" t="s">
        <v>42</v>
      </c>
      <c r="D209" s="50">
        <v>3.2</v>
      </c>
      <c r="E209" s="50">
        <v>2.7</v>
      </c>
      <c r="F209" s="50">
        <v>15.9</v>
      </c>
      <c r="G209" s="50">
        <v>131</v>
      </c>
      <c r="H209" s="50">
        <v>0.04</v>
      </c>
      <c r="I209" s="50">
        <v>1.3</v>
      </c>
      <c r="J209" s="50">
        <v>0.02</v>
      </c>
      <c r="K209" s="50">
        <v>0</v>
      </c>
      <c r="L209" s="50">
        <v>126</v>
      </c>
      <c r="M209" s="50">
        <v>90</v>
      </c>
      <c r="N209" s="50">
        <v>14</v>
      </c>
      <c r="O209" s="51">
        <v>0.1</v>
      </c>
    </row>
    <row r="210" spans="1:15" ht="26.25">
      <c r="A210" s="47"/>
      <c r="B210" s="48" t="s">
        <v>50</v>
      </c>
      <c r="C210" s="49"/>
      <c r="D210" s="53">
        <f>SUM(D207:D209)</f>
        <v>13.309999999999999</v>
      </c>
      <c r="E210" s="53">
        <f t="shared" ref="E210:O210" si="22">SUM(E207:E209)</f>
        <v>14.82</v>
      </c>
      <c r="F210" s="53">
        <f t="shared" si="22"/>
        <v>66.2</v>
      </c>
      <c r="G210" s="53">
        <f t="shared" si="22"/>
        <v>480.9</v>
      </c>
      <c r="H210" s="53">
        <f t="shared" si="22"/>
        <v>0.18000000000000002</v>
      </c>
      <c r="I210" s="53">
        <f t="shared" si="22"/>
        <v>2.7199999999999998</v>
      </c>
      <c r="J210" s="53">
        <f t="shared" si="22"/>
        <v>0.1</v>
      </c>
      <c r="K210" s="53">
        <f t="shared" si="22"/>
        <v>0.76</v>
      </c>
      <c r="L210" s="53">
        <f t="shared" si="22"/>
        <v>273.5</v>
      </c>
      <c r="M210" s="53">
        <f t="shared" si="22"/>
        <v>226.4</v>
      </c>
      <c r="N210" s="53">
        <f t="shared" si="22"/>
        <v>37</v>
      </c>
      <c r="O210" s="53">
        <f t="shared" si="22"/>
        <v>1.23</v>
      </c>
    </row>
    <row r="211" spans="1:15">
      <c r="A211" s="47" t="s">
        <v>105</v>
      </c>
      <c r="B211" s="52" t="s">
        <v>106</v>
      </c>
      <c r="C211" s="49" t="s">
        <v>53</v>
      </c>
      <c r="D211" s="50">
        <v>0.8</v>
      </c>
      <c r="E211" s="50">
        <v>0.1</v>
      </c>
      <c r="F211" s="50">
        <v>4.3</v>
      </c>
      <c r="G211" s="50">
        <v>21</v>
      </c>
      <c r="H211" s="50">
        <v>1.2E-2</v>
      </c>
      <c r="I211" s="50">
        <v>1.218</v>
      </c>
      <c r="J211" s="50">
        <v>0</v>
      </c>
      <c r="K211" s="50">
        <v>0</v>
      </c>
      <c r="L211" s="50">
        <v>20.309999999999999</v>
      </c>
      <c r="M211" s="50">
        <v>0</v>
      </c>
      <c r="N211" s="50">
        <v>12.077999999999999</v>
      </c>
      <c r="O211" s="51">
        <v>0.76800000000000002</v>
      </c>
    </row>
    <row r="212" spans="1:15" ht="51">
      <c r="A212" s="47" t="s">
        <v>93</v>
      </c>
      <c r="B212" s="52" t="s">
        <v>183</v>
      </c>
      <c r="C212" s="49" t="s">
        <v>42</v>
      </c>
      <c r="D212" s="50">
        <v>1.84</v>
      </c>
      <c r="E212" s="50">
        <v>3.4</v>
      </c>
      <c r="F212" s="50">
        <v>12.1</v>
      </c>
      <c r="G212" s="50">
        <v>86.4</v>
      </c>
      <c r="H212" s="50">
        <v>0.2</v>
      </c>
      <c r="I212" s="50">
        <v>14.44</v>
      </c>
      <c r="J212" s="50">
        <v>0.02</v>
      </c>
      <c r="K212" s="50">
        <v>0.1</v>
      </c>
      <c r="L212" s="50">
        <v>41.22</v>
      </c>
      <c r="M212" s="50">
        <v>40.74</v>
      </c>
      <c r="N212" s="50">
        <v>18.36</v>
      </c>
      <c r="O212" s="51">
        <v>1.76</v>
      </c>
    </row>
    <row r="213" spans="1:15" ht="51">
      <c r="A213" s="47" t="s">
        <v>109</v>
      </c>
      <c r="B213" s="52" t="s">
        <v>110</v>
      </c>
      <c r="C213" s="49" t="s">
        <v>57</v>
      </c>
      <c r="D213" s="50">
        <v>7.69</v>
      </c>
      <c r="E213" s="50">
        <v>6.66</v>
      </c>
      <c r="F213" s="50">
        <v>16.25</v>
      </c>
      <c r="G213" s="50">
        <v>152.91999999999999</v>
      </c>
      <c r="H213" s="50">
        <v>4.8000000000000001E-2</v>
      </c>
      <c r="I213" s="50">
        <v>0.152</v>
      </c>
      <c r="J213" s="50">
        <v>1.6E-2</v>
      </c>
      <c r="K213" s="50">
        <v>3.2000000000000001E-2</v>
      </c>
      <c r="L213" s="50">
        <v>21.167999999999999</v>
      </c>
      <c r="M213" s="50">
        <v>9.2159999999999993</v>
      </c>
      <c r="N213" s="50">
        <v>0.72799999999999998</v>
      </c>
      <c r="O213" s="51">
        <v>0.44800000000000001</v>
      </c>
    </row>
    <row r="214" spans="1:15" ht="51">
      <c r="A214" s="47" t="s">
        <v>81</v>
      </c>
      <c r="B214" s="52" t="s">
        <v>82</v>
      </c>
      <c r="C214" s="49" t="s">
        <v>59</v>
      </c>
      <c r="D214" s="50">
        <v>8.61</v>
      </c>
      <c r="E214" s="50">
        <v>9</v>
      </c>
      <c r="F214" s="50">
        <v>38.81</v>
      </c>
      <c r="G214" s="50">
        <v>271.08</v>
      </c>
      <c r="H214" s="50">
        <v>0.3</v>
      </c>
      <c r="I214" s="50">
        <v>0</v>
      </c>
      <c r="J214" s="50">
        <v>0</v>
      </c>
      <c r="K214" s="50">
        <v>0</v>
      </c>
      <c r="L214" s="50">
        <v>18.254999999999999</v>
      </c>
      <c r="M214" s="50">
        <v>0</v>
      </c>
      <c r="N214" s="50">
        <v>1.02</v>
      </c>
      <c r="O214" s="51">
        <v>4.5750000000000002</v>
      </c>
    </row>
    <row r="215" spans="1:15" ht="51">
      <c r="A215" s="47" t="s">
        <v>83</v>
      </c>
      <c r="B215" s="52" t="s">
        <v>219</v>
      </c>
      <c r="C215" s="49" t="s">
        <v>42</v>
      </c>
      <c r="D215" s="50">
        <v>0.3</v>
      </c>
      <c r="E215" s="50">
        <v>0.2</v>
      </c>
      <c r="F215" s="50">
        <v>20.2</v>
      </c>
      <c r="G215" s="50">
        <v>81</v>
      </c>
      <c r="H215" s="50">
        <v>0.04</v>
      </c>
      <c r="I215" s="50">
        <v>1.48</v>
      </c>
      <c r="J215" s="50">
        <v>0.22</v>
      </c>
      <c r="K215" s="50">
        <v>2.04</v>
      </c>
      <c r="L215" s="50">
        <v>68.739999999999995</v>
      </c>
      <c r="M215" s="50">
        <v>54.02</v>
      </c>
      <c r="N215" s="50">
        <v>40.86</v>
      </c>
      <c r="O215" s="51">
        <v>1.24</v>
      </c>
    </row>
    <row r="216" spans="1:15">
      <c r="A216" s="47" t="s">
        <v>43</v>
      </c>
      <c r="B216" s="52" t="s">
        <v>193</v>
      </c>
      <c r="C216" s="49">
        <v>30</v>
      </c>
      <c r="D216" s="50">
        <v>2.37</v>
      </c>
      <c r="E216" s="50">
        <v>0.3</v>
      </c>
      <c r="F216" s="50">
        <v>14.76</v>
      </c>
      <c r="G216" s="50">
        <v>70.5</v>
      </c>
      <c r="H216" s="50">
        <v>0.06</v>
      </c>
      <c r="I216" s="50">
        <v>0</v>
      </c>
      <c r="J216" s="50">
        <v>0</v>
      </c>
      <c r="K216" s="50">
        <v>0</v>
      </c>
      <c r="L216" s="50">
        <v>6.9</v>
      </c>
      <c r="M216" s="50">
        <v>0</v>
      </c>
      <c r="N216" s="50">
        <v>0</v>
      </c>
      <c r="O216" s="51">
        <v>0.56999999999999995</v>
      </c>
    </row>
    <row r="217" spans="1:15">
      <c r="A217" s="47" t="s">
        <v>62</v>
      </c>
      <c r="B217" s="52" t="s">
        <v>63</v>
      </c>
      <c r="C217" s="49" t="s">
        <v>45</v>
      </c>
      <c r="D217" s="50">
        <v>1.98</v>
      </c>
      <c r="E217" s="50">
        <v>0.36</v>
      </c>
      <c r="F217" s="50">
        <v>10.02</v>
      </c>
      <c r="G217" s="50">
        <v>52.2</v>
      </c>
      <c r="H217" s="50">
        <v>5.3999999999999999E-2</v>
      </c>
      <c r="I217" s="50">
        <v>0</v>
      </c>
      <c r="J217" s="50">
        <v>0</v>
      </c>
      <c r="K217" s="50">
        <v>0.42</v>
      </c>
      <c r="L217" s="50">
        <v>10.5</v>
      </c>
      <c r="M217" s="50">
        <v>47.4</v>
      </c>
      <c r="N217" s="50">
        <v>14.1</v>
      </c>
      <c r="O217" s="51">
        <v>1.17</v>
      </c>
    </row>
    <row r="218" spans="1:15" ht="26.25">
      <c r="A218" s="47"/>
      <c r="B218" s="48" t="s">
        <v>64</v>
      </c>
      <c r="C218" s="49"/>
      <c r="D218" s="53">
        <f>SUM(D211:D217)</f>
        <v>23.59</v>
      </c>
      <c r="E218" s="53">
        <f t="shared" ref="E218:O218" si="23">SUM(E211:E217)</f>
        <v>20.02</v>
      </c>
      <c r="F218" s="53">
        <f t="shared" si="23"/>
        <v>116.44000000000001</v>
      </c>
      <c r="G218" s="53">
        <f t="shared" si="23"/>
        <v>735.1</v>
      </c>
      <c r="H218" s="53">
        <f t="shared" si="23"/>
        <v>0.71400000000000019</v>
      </c>
      <c r="I218" s="53">
        <f t="shared" si="23"/>
        <v>17.29</v>
      </c>
      <c r="J218" s="53">
        <f t="shared" si="23"/>
        <v>0.25600000000000001</v>
      </c>
      <c r="K218" s="53">
        <f t="shared" si="23"/>
        <v>2.5920000000000001</v>
      </c>
      <c r="L218" s="53">
        <f t="shared" si="23"/>
        <v>187.09299999999999</v>
      </c>
      <c r="M218" s="53">
        <f t="shared" si="23"/>
        <v>151.376</v>
      </c>
      <c r="N218" s="53">
        <f t="shared" si="23"/>
        <v>87.145999999999987</v>
      </c>
      <c r="O218" s="53">
        <f t="shared" si="23"/>
        <v>10.531000000000001</v>
      </c>
    </row>
    <row r="219" spans="1:15" ht="51">
      <c r="A219" s="47" t="s">
        <v>85</v>
      </c>
      <c r="B219" s="52" t="s">
        <v>86</v>
      </c>
      <c r="C219" s="49" t="s">
        <v>42</v>
      </c>
      <c r="D219" s="50">
        <v>5.4</v>
      </c>
      <c r="E219" s="50">
        <v>5</v>
      </c>
      <c r="F219" s="50">
        <v>21.6</v>
      </c>
      <c r="G219" s="50">
        <v>158</v>
      </c>
      <c r="H219" s="50">
        <v>0.06</v>
      </c>
      <c r="I219" s="50">
        <v>1.8</v>
      </c>
      <c r="J219" s="50">
        <v>0.04</v>
      </c>
      <c r="K219" s="50">
        <v>0</v>
      </c>
      <c r="L219" s="50">
        <v>242</v>
      </c>
      <c r="M219" s="50">
        <v>0</v>
      </c>
      <c r="N219" s="50">
        <v>30</v>
      </c>
      <c r="O219" s="51">
        <v>0.2</v>
      </c>
    </row>
    <row r="220" spans="1:15" ht="76.5">
      <c r="A220" s="47" t="s">
        <v>148</v>
      </c>
      <c r="B220" s="52" t="s">
        <v>218</v>
      </c>
      <c r="C220" s="49" t="s">
        <v>53</v>
      </c>
      <c r="D220" s="50">
        <v>3.92</v>
      </c>
      <c r="E220" s="50">
        <v>3.52</v>
      </c>
      <c r="F220" s="50">
        <v>23.5</v>
      </c>
      <c r="G220" s="50">
        <v>141.24</v>
      </c>
      <c r="H220" s="50">
        <v>6.6000000000000003E-2</v>
      </c>
      <c r="I220" s="50">
        <v>14.49</v>
      </c>
      <c r="J220" s="50">
        <v>6.0000000000000001E-3</v>
      </c>
      <c r="K220" s="50">
        <v>0.48</v>
      </c>
      <c r="L220" s="50">
        <v>24.192</v>
      </c>
      <c r="M220" s="50">
        <v>40.944000000000003</v>
      </c>
      <c r="N220" s="50">
        <v>10.763999999999999</v>
      </c>
      <c r="O220" s="51">
        <v>0.624</v>
      </c>
    </row>
    <row r="221" spans="1:15" ht="27" thickBot="1">
      <c r="A221" s="54"/>
      <c r="B221" s="55" t="s">
        <v>69</v>
      </c>
      <c r="C221" s="56"/>
      <c r="D221" s="57">
        <f>SUM(D207:D220)</f>
        <v>83.11999999999999</v>
      </c>
      <c r="E221" s="57">
        <f t="shared" ref="E221:O221" si="24">SUM(E207:E220)</f>
        <v>78.199999999999989</v>
      </c>
      <c r="F221" s="57">
        <f t="shared" si="24"/>
        <v>410.38000000000005</v>
      </c>
      <c r="G221" s="57">
        <f t="shared" si="24"/>
        <v>2731.24</v>
      </c>
      <c r="H221" s="57">
        <f t="shared" si="24"/>
        <v>1.9140000000000006</v>
      </c>
      <c r="I221" s="57">
        <f t="shared" si="24"/>
        <v>56.309999999999995</v>
      </c>
      <c r="J221" s="57">
        <f t="shared" si="24"/>
        <v>0.75800000000000001</v>
      </c>
      <c r="K221" s="57">
        <f t="shared" si="24"/>
        <v>7.1840000000000011</v>
      </c>
      <c r="L221" s="57">
        <f t="shared" si="24"/>
        <v>1187.3779999999999</v>
      </c>
      <c r="M221" s="57">
        <f t="shared" si="24"/>
        <v>796.49599999999998</v>
      </c>
      <c r="N221" s="57">
        <f t="shared" si="24"/>
        <v>289.05599999999998</v>
      </c>
      <c r="O221" s="57">
        <f t="shared" si="24"/>
        <v>24.345999999999997</v>
      </c>
    </row>
    <row r="222" spans="1:15">
      <c r="A222" s="63"/>
      <c r="B222" s="35"/>
      <c r="C222" s="36"/>
      <c r="D222" s="37"/>
      <c r="E222" s="37"/>
      <c r="F222" s="37"/>
      <c r="G222" s="37"/>
      <c r="H222" s="37"/>
      <c r="I222" s="37"/>
      <c r="J222" s="37"/>
      <c r="K222" s="37"/>
      <c r="L222" s="37"/>
      <c r="M222" s="37"/>
      <c r="N222" s="37"/>
      <c r="O222" s="37"/>
    </row>
    <row r="223" spans="1:15" ht="26.25">
      <c r="A223" s="34" t="s">
        <v>0</v>
      </c>
      <c r="B223" s="35" t="s">
        <v>150</v>
      </c>
      <c r="C223" s="36"/>
      <c r="D223" s="37"/>
      <c r="E223" s="37"/>
      <c r="F223" s="37"/>
      <c r="G223" s="37"/>
      <c r="H223" s="37"/>
      <c r="I223" s="37"/>
      <c r="J223" s="37"/>
      <c r="K223" s="37"/>
      <c r="L223" s="37"/>
      <c r="M223" s="37"/>
      <c r="N223" s="37"/>
      <c r="O223" s="37"/>
    </row>
    <row r="224" spans="1:15" ht="26.25">
      <c r="A224" s="34" t="s">
        <v>22</v>
      </c>
      <c r="B224" s="38" t="s">
        <v>23</v>
      </c>
      <c r="C224" s="36"/>
      <c r="D224" s="37"/>
      <c r="E224" s="37"/>
      <c r="F224" s="37"/>
      <c r="G224" s="37"/>
      <c r="H224" s="37"/>
      <c r="I224" s="37"/>
      <c r="J224" s="37"/>
      <c r="K224" s="37"/>
      <c r="L224" s="37"/>
      <c r="M224" s="37"/>
      <c r="N224" s="37"/>
      <c r="O224" s="37"/>
    </row>
    <row r="225" spans="1:15">
      <c r="A225" s="137" t="s">
        <v>19</v>
      </c>
      <c r="B225" s="139" t="s">
        <v>21</v>
      </c>
      <c r="C225" s="36"/>
      <c r="D225" s="37"/>
      <c r="E225" s="37"/>
      <c r="F225" s="37"/>
      <c r="G225" s="37"/>
      <c r="H225" s="37"/>
      <c r="I225" s="37"/>
      <c r="J225" s="37"/>
      <c r="K225" s="37"/>
      <c r="L225" s="37"/>
      <c r="M225" s="37"/>
      <c r="N225" s="37"/>
      <c r="O225" s="37"/>
    </row>
    <row r="226" spans="1:15" ht="26.25" thickBot="1">
      <c r="A226" s="138"/>
      <c r="B226" s="140"/>
      <c r="C226" s="36"/>
      <c r="D226" s="37"/>
      <c r="E226" s="37"/>
      <c r="F226" s="37"/>
      <c r="G226" s="37"/>
      <c r="H226" s="37"/>
      <c r="I226" s="37"/>
      <c r="J226" s="37"/>
      <c r="K226" s="37"/>
      <c r="L226" s="37"/>
      <c r="M226" s="37"/>
      <c r="N226" s="37"/>
      <c r="O226" s="37"/>
    </row>
    <row r="227" spans="1:15" ht="26.25">
      <c r="A227" s="141" t="s">
        <v>1</v>
      </c>
      <c r="B227" s="143" t="s">
        <v>2</v>
      </c>
      <c r="C227" s="145" t="s">
        <v>14</v>
      </c>
      <c r="D227" s="147" t="s">
        <v>7</v>
      </c>
      <c r="E227" s="147"/>
      <c r="F227" s="147"/>
      <c r="G227" s="147" t="s">
        <v>3</v>
      </c>
      <c r="H227" s="147" t="s">
        <v>4</v>
      </c>
      <c r="I227" s="147"/>
      <c r="J227" s="147"/>
      <c r="K227" s="147"/>
      <c r="L227" s="134" t="s">
        <v>5</v>
      </c>
      <c r="M227" s="135"/>
      <c r="N227" s="135"/>
      <c r="O227" s="136"/>
    </row>
    <row r="228" spans="1:15" ht="53.25" thickBot="1">
      <c r="A228" s="142"/>
      <c r="B228" s="144"/>
      <c r="C228" s="146"/>
      <c r="D228" s="39" t="s">
        <v>8</v>
      </c>
      <c r="E228" s="39" t="s">
        <v>6</v>
      </c>
      <c r="F228" s="39" t="s">
        <v>9</v>
      </c>
      <c r="G228" s="148"/>
      <c r="H228" s="39" t="s">
        <v>10</v>
      </c>
      <c r="I228" s="39" t="s">
        <v>11</v>
      </c>
      <c r="J228" s="39" t="s">
        <v>15</v>
      </c>
      <c r="K228" s="39" t="s">
        <v>16</v>
      </c>
      <c r="L228" s="39" t="s">
        <v>12</v>
      </c>
      <c r="M228" s="40" t="s">
        <v>17</v>
      </c>
      <c r="N228" s="40" t="s">
        <v>18</v>
      </c>
      <c r="O228" s="41" t="s">
        <v>13</v>
      </c>
    </row>
    <row r="229" spans="1:15" ht="26.25">
      <c r="A229" s="42" t="s">
        <v>24</v>
      </c>
      <c r="B229" s="43" t="s">
        <v>25</v>
      </c>
      <c r="C229" s="44" t="s">
        <v>26</v>
      </c>
      <c r="D229" s="45" t="s">
        <v>27</v>
      </c>
      <c r="E229" s="45" t="s">
        <v>28</v>
      </c>
      <c r="F229" s="45" t="s">
        <v>29</v>
      </c>
      <c r="G229" s="45" t="s">
        <v>30</v>
      </c>
      <c r="H229" s="45" t="s">
        <v>31</v>
      </c>
      <c r="I229" s="45" t="s">
        <v>32</v>
      </c>
      <c r="J229" s="45" t="s">
        <v>33</v>
      </c>
      <c r="K229" s="45" t="s">
        <v>34</v>
      </c>
      <c r="L229" s="45" t="s">
        <v>35</v>
      </c>
      <c r="M229" s="45" t="s">
        <v>36</v>
      </c>
      <c r="N229" s="45" t="s">
        <v>37</v>
      </c>
      <c r="O229" s="46" t="s">
        <v>38</v>
      </c>
    </row>
    <row r="230" spans="1:15" ht="26.25">
      <c r="A230" s="47"/>
      <c r="B230" s="48" t="s">
        <v>39</v>
      </c>
      <c r="C230" s="49"/>
      <c r="D230" s="50"/>
      <c r="E230" s="50"/>
      <c r="F230" s="50"/>
      <c r="G230" s="50"/>
      <c r="H230" s="50"/>
      <c r="I230" s="50"/>
      <c r="J230" s="50"/>
      <c r="K230" s="50"/>
      <c r="L230" s="50"/>
      <c r="M230" s="50"/>
      <c r="N230" s="50"/>
      <c r="O230" s="51"/>
    </row>
    <row r="231" spans="1:15" ht="76.5">
      <c r="A231" s="47" t="s">
        <v>128</v>
      </c>
      <c r="B231" s="52" t="s">
        <v>210</v>
      </c>
      <c r="C231" s="49" t="s">
        <v>42</v>
      </c>
      <c r="D231" s="50">
        <v>7.16</v>
      </c>
      <c r="E231" s="50">
        <v>9.4</v>
      </c>
      <c r="F231" s="50">
        <v>28.8</v>
      </c>
      <c r="G231" s="50">
        <v>291.89999999999998</v>
      </c>
      <c r="H231" s="50">
        <v>0.16</v>
      </c>
      <c r="I231" s="50">
        <v>1.54</v>
      </c>
      <c r="J231" s="50">
        <v>0.06</v>
      </c>
      <c r="K231" s="50">
        <v>0.54</v>
      </c>
      <c r="L231" s="50">
        <v>156.80000000000001</v>
      </c>
      <c r="M231" s="50">
        <v>206</v>
      </c>
      <c r="N231" s="50">
        <v>55.6</v>
      </c>
      <c r="O231" s="51">
        <v>1.24</v>
      </c>
    </row>
    <row r="232" spans="1:15">
      <c r="A232" s="47" t="s">
        <v>43</v>
      </c>
      <c r="B232" s="52" t="s">
        <v>193</v>
      </c>
      <c r="C232" s="49">
        <v>30</v>
      </c>
      <c r="D232" s="50">
        <v>2.37</v>
      </c>
      <c r="E232" s="50">
        <v>0.3</v>
      </c>
      <c r="F232" s="50">
        <v>14.76</v>
      </c>
      <c r="G232" s="50">
        <v>70.5</v>
      </c>
      <c r="H232" s="50">
        <v>0.06</v>
      </c>
      <c r="I232" s="50">
        <v>0</v>
      </c>
      <c r="J232" s="50">
        <v>0</v>
      </c>
      <c r="K232" s="50">
        <v>0</v>
      </c>
      <c r="L232" s="50">
        <v>6.9</v>
      </c>
      <c r="M232" s="50">
        <v>0</v>
      </c>
      <c r="N232" s="50">
        <v>0</v>
      </c>
      <c r="O232" s="51">
        <v>0.56999999999999995</v>
      </c>
    </row>
    <row r="233" spans="1:15">
      <c r="A233" s="47" t="s">
        <v>144</v>
      </c>
      <c r="B233" s="52" t="s">
        <v>145</v>
      </c>
      <c r="C233" s="49" t="s">
        <v>42</v>
      </c>
      <c r="D233" s="50">
        <v>0.1</v>
      </c>
      <c r="E233" s="50">
        <v>0</v>
      </c>
      <c r="F233" s="50">
        <v>15.2</v>
      </c>
      <c r="G233" s="50">
        <v>61</v>
      </c>
      <c r="H233" s="50">
        <v>0</v>
      </c>
      <c r="I233" s="50">
        <v>2.8</v>
      </c>
      <c r="J233" s="50">
        <v>0</v>
      </c>
      <c r="K233" s="50">
        <v>0</v>
      </c>
      <c r="L233" s="50">
        <v>14.2</v>
      </c>
      <c r="M233" s="50">
        <v>4</v>
      </c>
      <c r="N233" s="50">
        <v>2</v>
      </c>
      <c r="O233" s="51">
        <v>0.4</v>
      </c>
    </row>
    <row r="234" spans="1:15" ht="26.25">
      <c r="A234" s="47"/>
      <c r="B234" s="48" t="s">
        <v>50</v>
      </c>
      <c r="C234" s="49"/>
      <c r="D234" s="50"/>
      <c r="E234" s="50"/>
      <c r="F234" s="50"/>
      <c r="G234" s="50"/>
      <c r="H234" s="50"/>
      <c r="I234" s="50"/>
      <c r="J234" s="50"/>
      <c r="K234" s="50"/>
      <c r="L234" s="50"/>
      <c r="M234" s="50"/>
      <c r="N234" s="50"/>
      <c r="O234" s="51"/>
    </row>
    <row r="235" spans="1:15" ht="51">
      <c r="A235" s="47" t="s">
        <v>151</v>
      </c>
      <c r="B235" s="52" t="s">
        <v>152</v>
      </c>
      <c r="C235" s="49" t="s">
        <v>53</v>
      </c>
      <c r="D235" s="50">
        <v>1.86</v>
      </c>
      <c r="E235" s="50">
        <v>1.92</v>
      </c>
      <c r="F235" s="50">
        <v>3.9</v>
      </c>
      <c r="G235" s="50">
        <v>40.18</v>
      </c>
      <c r="H235" s="50">
        <v>6.6000000000000003E-2</v>
      </c>
      <c r="I235" s="50">
        <v>6</v>
      </c>
      <c r="J235" s="50">
        <v>0.03</v>
      </c>
      <c r="K235" s="50">
        <v>0.12</v>
      </c>
      <c r="L235" s="50">
        <v>12</v>
      </c>
      <c r="M235" s="50">
        <v>37.200000000000003</v>
      </c>
      <c r="N235" s="50">
        <v>12.6</v>
      </c>
      <c r="O235" s="51">
        <v>0.42</v>
      </c>
    </row>
    <row r="236" spans="1:15" ht="102">
      <c r="A236" s="47" t="s">
        <v>157</v>
      </c>
      <c r="B236" s="52" t="s">
        <v>158</v>
      </c>
      <c r="C236" s="49" t="s">
        <v>42</v>
      </c>
      <c r="D236" s="50">
        <v>2.12</v>
      </c>
      <c r="E236" s="50">
        <v>4.4400000000000004</v>
      </c>
      <c r="F236" s="50">
        <v>7.38</v>
      </c>
      <c r="G236" s="50">
        <v>78.58</v>
      </c>
      <c r="H236" s="50">
        <v>0.06</v>
      </c>
      <c r="I236" s="50">
        <v>24.34</v>
      </c>
      <c r="J236" s="50">
        <v>0</v>
      </c>
      <c r="K236" s="50">
        <v>0.1</v>
      </c>
      <c r="L236" s="50">
        <v>38.24</v>
      </c>
      <c r="M236" s="50">
        <v>38.44</v>
      </c>
      <c r="N236" s="50">
        <v>16.920000000000002</v>
      </c>
      <c r="O236" s="51">
        <v>0.68</v>
      </c>
    </row>
    <row r="237" spans="1:15" ht="76.5">
      <c r="A237" s="47" t="s">
        <v>159</v>
      </c>
      <c r="B237" s="52" t="s">
        <v>160</v>
      </c>
      <c r="C237" s="49" t="s">
        <v>57</v>
      </c>
      <c r="D237" s="50">
        <v>10.32</v>
      </c>
      <c r="E237" s="50">
        <v>3.98</v>
      </c>
      <c r="F237" s="50">
        <v>9.1</v>
      </c>
      <c r="G237" s="50">
        <v>111.13</v>
      </c>
      <c r="H237" s="50">
        <v>6.4000000000000001E-2</v>
      </c>
      <c r="I237" s="50">
        <v>0.76800000000000002</v>
      </c>
      <c r="J237" s="50">
        <v>2.4E-2</v>
      </c>
      <c r="K237" s="50">
        <v>7.1999999999999995E-2</v>
      </c>
      <c r="L237" s="50">
        <v>29.128</v>
      </c>
      <c r="M237" s="50">
        <v>60.591999999999999</v>
      </c>
      <c r="N237" s="50">
        <v>30.68</v>
      </c>
      <c r="O237" s="51">
        <v>0.82399999999999995</v>
      </c>
    </row>
    <row r="238" spans="1:15" ht="51">
      <c r="A238" s="47" t="s">
        <v>161</v>
      </c>
      <c r="B238" s="52" t="s">
        <v>162</v>
      </c>
      <c r="C238" s="49" t="s">
        <v>59</v>
      </c>
      <c r="D238" s="50">
        <v>7.61</v>
      </c>
      <c r="E238" s="50">
        <v>3.42</v>
      </c>
      <c r="F238" s="50">
        <v>42.02</v>
      </c>
      <c r="G238" s="50">
        <v>218.52</v>
      </c>
      <c r="H238" s="50">
        <v>0.12</v>
      </c>
      <c r="I238" s="50">
        <v>0</v>
      </c>
      <c r="J238" s="50">
        <v>0</v>
      </c>
      <c r="K238" s="50">
        <v>3.57</v>
      </c>
      <c r="L238" s="50">
        <v>154.66499999999999</v>
      </c>
      <c r="M238" s="50">
        <v>148.5</v>
      </c>
      <c r="N238" s="50">
        <v>30.78</v>
      </c>
      <c r="O238" s="51">
        <v>1.2</v>
      </c>
    </row>
    <row r="239" spans="1:15" ht="76.5">
      <c r="A239" s="47" t="s">
        <v>60</v>
      </c>
      <c r="B239" s="52" t="s">
        <v>215</v>
      </c>
      <c r="C239" s="49" t="s">
        <v>42</v>
      </c>
      <c r="D239" s="50">
        <v>0.5</v>
      </c>
      <c r="E239" s="50">
        <v>0</v>
      </c>
      <c r="F239" s="50">
        <v>27</v>
      </c>
      <c r="G239" s="50">
        <v>110</v>
      </c>
      <c r="H239" s="50">
        <v>0</v>
      </c>
      <c r="I239" s="50">
        <v>0.5</v>
      </c>
      <c r="J239" s="50">
        <v>0</v>
      </c>
      <c r="K239" s="50">
        <v>0</v>
      </c>
      <c r="L239" s="50">
        <v>28</v>
      </c>
      <c r="M239" s="50">
        <v>19</v>
      </c>
      <c r="N239" s="50">
        <v>7</v>
      </c>
      <c r="O239" s="51">
        <v>1.5</v>
      </c>
    </row>
    <row r="240" spans="1:15">
      <c r="A240" s="47" t="s">
        <v>43</v>
      </c>
      <c r="B240" s="52" t="s">
        <v>193</v>
      </c>
      <c r="C240" s="49">
        <v>30</v>
      </c>
      <c r="D240" s="50">
        <v>2.37</v>
      </c>
      <c r="E240" s="50">
        <v>0.3</v>
      </c>
      <c r="F240" s="50">
        <v>14.76</v>
      </c>
      <c r="G240" s="50">
        <v>70.5</v>
      </c>
      <c r="H240" s="50">
        <v>0.06</v>
      </c>
      <c r="I240" s="50">
        <v>0</v>
      </c>
      <c r="J240" s="50">
        <v>0</v>
      </c>
      <c r="K240" s="50">
        <v>0</v>
      </c>
      <c r="L240" s="50">
        <v>6.9</v>
      </c>
      <c r="M240" s="50">
        <v>0</v>
      </c>
      <c r="N240" s="50">
        <v>0</v>
      </c>
      <c r="O240" s="51">
        <v>0.56999999999999995</v>
      </c>
    </row>
    <row r="241" spans="1:15">
      <c r="A241" s="47" t="s">
        <v>62</v>
      </c>
      <c r="B241" s="52" t="s">
        <v>63</v>
      </c>
      <c r="C241" s="49" t="s">
        <v>45</v>
      </c>
      <c r="D241" s="50">
        <v>1.98</v>
      </c>
      <c r="E241" s="50">
        <v>0.36</v>
      </c>
      <c r="F241" s="50">
        <v>10.02</v>
      </c>
      <c r="G241" s="50">
        <v>52.2</v>
      </c>
      <c r="H241" s="50">
        <v>5.3999999999999999E-2</v>
      </c>
      <c r="I241" s="50">
        <v>0</v>
      </c>
      <c r="J241" s="50">
        <v>0</v>
      </c>
      <c r="K241" s="50">
        <v>0.42</v>
      </c>
      <c r="L241" s="50">
        <v>10.5</v>
      </c>
      <c r="M241" s="50">
        <v>47.4</v>
      </c>
      <c r="N241" s="50">
        <v>14.1</v>
      </c>
      <c r="O241" s="51">
        <v>1.17</v>
      </c>
    </row>
    <row r="242" spans="1:15" ht="26.25">
      <c r="A242" s="47"/>
      <c r="B242" s="48" t="s">
        <v>64</v>
      </c>
      <c r="C242" s="49"/>
      <c r="D242" s="53">
        <f>SUM(D235:D241)</f>
        <v>26.76</v>
      </c>
      <c r="E242" s="53">
        <f t="shared" ref="E242:O242" si="25">SUM(E235:E241)</f>
        <v>14.42</v>
      </c>
      <c r="F242" s="53">
        <f t="shared" si="25"/>
        <v>114.18</v>
      </c>
      <c r="G242" s="53">
        <f t="shared" si="25"/>
        <v>681.11</v>
      </c>
      <c r="H242" s="53">
        <f t="shared" si="25"/>
        <v>0.42399999999999999</v>
      </c>
      <c r="I242" s="53">
        <f t="shared" si="25"/>
        <v>31.608000000000001</v>
      </c>
      <c r="J242" s="53">
        <f t="shared" si="25"/>
        <v>5.3999999999999999E-2</v>
      </c>
      <c r="K242" s="53">
        <f t="shared" si="25"/>
        <v>4.282</v>
      </c>
      <c r="L242" s="53">
        <f t="shared" si="25"/>
        <v>279.43299999999999</v>
      </c>
      <c r="M242" s="53">
        <f t="shared" si="25"/>
        <v>351.13199999999995</v>
      </c>
      <c r="N242" s="53">
        <f t="shared" si="25"/>
        <v>112.08</v>
      </c>
      <c r="O242" s="53">
        <f t="shared" si="25"/>
        <v>6.3639999999999999</v>
      </c>
    </row>
    <row r="243" spans="1:15" ht="127.5">
      <c r="A243" s="47" t="s">
        <v>65</v>
      </c>
      <c r="B243" s="52" t="s">
        <v>208</v>
      </c>
      <c r="C243" s="49" t="s">
        <v>42</v>
      </c>
      <c r="D243" s="50">
        <v>1.4</v>
      </c>
      <c r="E243" s="50">
        <v>0</v>
      </c>
      <c r="F243" s="50">
        <v>29</v>
      </c>
      <c r="G243" s="50">
        <v>122</v>
      </c>
      <c r="H243" s="50">
        <v>0</v>
      </c>
      <c r="I243" s="50">
        <v>0</v>
      </c>
      <c r="J243" s="50">
        <v>0</v>
      </c>
      <c r="K243" s="50">
        <v>0</v>
      </c>
      <c r="L243" s="50">
        <v>1</v>
      </c>
      <c r="M243" s="50">
        <v>0</v>
      </c>
      <c r="N243" s="50">
        <v>0</v>
      </c>
      <c r="O243" s="51">
        <v>0.1</v>
      </c>
    </row>
    <row r="244" spans="1:15" ht="76.5">
      <c r="A244" s="47" t="s">
        <v>125</v>
      </c>
      <c r="B244" s="52" t="s">
        <v>209</v>
      </c>
      <c r="C244" s="49" t="s">
        <v>53</v>
      </c>
      <c r="D244" s="50">
        <v>5.83</v>
      </c>
      <c r="E244" s="50">
        <v>1.91</v>
      </c>
      <c r="F244" s="50">
        <v>43.4</v>
      </c>
      <c r="G244" s="50">
        <v>213.09</v>
      </c>
      <c r="H244" s="50">
        <v>9.6000000000000002E-2</v>
      </c>
      <c r="I244" s="50">
        <v>0</v>
      </c>
      <c r="J244" s="50">
        <v>0</v>
      </c>
      <c r="K244" s="50">
        <v>0.79800000000000004</v>
      </c>
      <c r="L244" s="50">
        <v>11.46</v>
      </c>
      <c r="M244" s="50">
        <v>48.756</v>
      </c>
      <c r="N244" s="50">
        <v>9.09</v>
      </c>
      <c r="O244" s="51">
        <v>0.68400000000000005</v>
      </c>
    </row>
    <row r="245" spans="1:15" ht="27" thickBot="1">
      <c r="A245" s="54"/>
      <c r="B245" s="55" t="s">
        <v>69</v>
      </c>
      <c r="C245" s="56"/>
      <c r="D245" s="57">
        <f>SUM(D231:D244)</f>
        <v>70.38</v>
      </c>
      <c r="E245" s="57">
        <f t="shared" ref="E245:O245" si="26">SUM(E231:E244)</f>
        <v>40.449999999999996</v>
      </c>
      <c r="F245" s="57">
        <f t="shared" si="26"/>
        <v>359.52</v>
      </c>
      <c r="G245" s="57">
        <f t="shared" si="26"/>
        <v>2120.71</v>
      </c>
      <c r="H245" s="57">
        <f t="shared" si="26"/>
        <v>1.1640000000000001</v>
      </c>
      <c r="I245" s="57">
        <f t="shared" si="26"/>
        <v>67.555999999999997</v>
      </c>
      <c r="J245" s="57">
        <f t="shared" si="26"/>
        <v>0.16799999999999998</v>
      </c>
      <c r="K245" s="57">
        <f t="shared" si="26"/>
        <v>9.9019999999999992</v>
      </c>
      <c r="L245" s="57">
        <f t="shared" si="26"/>
        <v>749.226</v>
      </c>
      <c r="M245" s="57">
        <f t="shared" si="26"/>
        <v>961.01999999999987</v>
      </c>
      <c r="N245" s="57">
        <f t="shared" si="26"/>
        <v>290.84999999999997</v>
      </c>
      <c r="O245" s="57">
        <f t="shared" si="26"/>
        <v>15.722000000000001</v>
      </c>
    </row>
    <row r="246" spans="1:15">
      <c r="A246" s="63"/>
      <c r="B246" s="35"/>
      <c r="C246" s="36"/>
      <c r="D246" s="37"/>
      <c r="E246" s="37"/>
      <c r="F246" s="37"/>
      <c r="G246" s="37"/>
      <c r="H246" s="37"/>
      <c r="I246" s="37"/>
      <c r="J246" s="37"/>
      <c r="K246" s="37"/>
      <c r="L246" s="37"/>
      <c r="M246" s="37"/>
      <c r="N246" s="37"/>
      <c r="O246" s="37"/>
    </row>
    <row r="247" spans="1:15" ht="26.25" thickBot="1">
      <c r="B247" s="72"/>
      <c r="C247" s="73"/>
      <c r="D247" s="111" t="e">
        <f>#REF!+#REF!+#REF!+#REF!+#REF!+#REF!+#REF!</f>
        <v>#REF!</v>
      </c>
      <c r="E247" s="111" t="e">
        <f>#REF!+#REF!+#REF!+#REF!+#REF!+#REF!+#REF!</f>
        <v>#REF!</v>
      </c>
      <c r="F247" s="111" t="e">
        <f>#REF!+#REF!+#REF!+#REF!+#REF!+#REF!+#REF!</f>
        <v>#REF!</v>
      </c>
      <c r="G247" s="111" t="e">
        <f>#REF!+#REF!+#REF!+#REF!+#REF!+#REF!+#REF!</f>
        <v>#REF!</v>
      </c>
      <c r="H247" s="111" t="e">
        <f>#REF!+#REF!+#REF!+#REF!+#REF!+#REF!+#REF!</f>
        <v>#REF!</v>
      </c>
      <c r="I247" s="111" t="e">
        <f>#REF!+#REF!+#REF!+#REF!+#REF!+#REF!+#REF!</f>
        <v>#REF!</v>
      </c>
      <c r="J247" s="111" t="e">
        <f>#REF!+#REF!+#REF!+#REF!+#REF!+#REF!+#REF!</f>
        <v>#REF!</v>
      </c>
      <c r="K247" s="111" t="e">
        <f>#REF!+#REF!+#REF!+#REF!+#REF!+#REF!+#REF!</f>
        <v>#REF!</v>
      </c>
      <c r="L247" s="111" t="e">
        <f>#REF!+#REF!+#REF!+#REF!+#REF!+#REF!+#REF!</f>
        <v>#REF!</v>
      </c>
      <c r="M247" s="111" t="e">
        <f>#REF!+#REF!+#REF!+#REF!+#REF!+#REF!+#REF!</f>
        <v>#REF!</v>
      </c>
      <c r="N247" s="111" t="e">
        <f>#REF!+#REF!+#REF!+#REF!+#REF!+#REF!+#REF!</f>
        <v>#REF!</v>
      </c>
      <c r="O247" s="111" t="e">
        <f>#REF!+#REF!+#REF!+#REF!+#REF!+#REF!+#REF!</f>
        <v>#REF!</v>
      </c>
    </row>
    <row r="248" spans="1:15" ht="79.5" thickBot="1">
      <c r="A248" s="58"/>
      <c r="B248" s="149" t="s">
        <v>175</v>
      </c>
      <c r="C248" s="150"/>
      <c r="D248" s="112" t="s">
        <v>163</v>
      </c>
      <c r="E248" s="113" t="s">
        <v>164</v>
      </c>
      <c r="F248" s="113" t="s">
        <v>165</v>
      </c>
      <c r="G248" s="113" t="s">
        <v>166</v>
      </c>
      <c r="H248" s="113" t="s">
        <v>167</v>
      </c>
      <c r="I248" s="113" t="s">
        <v>168</v>
      </c>
      <c r="J248" s="113" t="s">
        <v>169</v>
      </c>
      <c r="K248" s="113" t="s">
        <v>170</v>
      </c>
      <c r="L248" s="113" t="s">
        <v>171</v>
      </c>
      <c r="M248" s="113" t="s">
        <v>172</v>
      </c>
      <c r="N248" s="113" t="s">
        <v>173</v>
      </c>
      <c r="O248" s="114" t="s">
        <v>174</v>
      </c>
    </row>
    <row r="249" spans="1:15" ht="27" thickBot="1">
      <c r="A249" s="115"/>
      <c r="B249" s="151"/>
      <c r="C249" s="152"/>
      <c r="D249" s="116">
        <v>12.95</v>
      </c>
      <c r="E249" s="117">
        <v>13.24</v>
      </c>
      <c r="F249" s="117">
        <v>56.44</v>
      </c>
      <c r="G249" s="117">
        <v>400.16</v>
      </c>
      <c r="H249" s="117">
        <v>0.16</v>
      </c>
      <c r="I249" s="117">
        <v>3.23</v>
      </c>
      <c r="J249" s="117">
        <v>0.09</v>
      </c>
      <c r="K249" s="117">
        <v>0.62</v>
      </c>
      <c r="L249" s="117">
        <v>205.14</v>
      </c>
      <c r="M249" s="117">
        <v>199.03</v>
      </c>
      <c r="N249" s="117">
        <v>34.47</v>
      </c>
      <c r="O249" s="118">
        <v>1.85</v>
      </c>
    </row>
    <row r="250" spans="1:15" ht="27" thickBot="1">
      <c r="B250" s="130" t="s">
        <v>176</v>
      </c>
      <c r="C250" s="131"/>
      <c r="D250" s="119">
        <v>23.23</v>
      </c>
      <c r="E250" s="119">
        <v>20.45</v>
      </c>
      <c r="F250" s="119">
        <v>95.84</v>
      </c>
      <c r="G250" s="119">
        <v>664.59</v>
      </c>
      <c r="H250" s="119">
        <v>0.47</v>
      </c>
      <c r="I250" s="119">
        <v>45.39</v>
      </c>
      <c r="J250" s="119">
        <v>0.56999999999999995</v>
      </c>
      <c r="K250" s="119">
        <v>1.91</v>
      </c>
      <c r="L250" s="119">
        <v>146.54</v>
      </c>
      <c r="M250" s="119">
        <v>238.43</v>
      </c>
      <c r="N250" s="119">
        <v>90.67</v>
      </c>
      <c r="O250" s="119">
        <v>7.15</v>
      </c>
    </row>
    <row r="251" spans="1:15" ht="27" thickBot="1">
      <c r="B251" s="132" t="s">
        <v>177</v>
      </c>
      <c r="C251" s="133"/>
      <c r="D251" s="119">
        <v>42.61</v>
      </c>
      <c r="E251" s="120">
        <v>38.32</v>
      </c>
      <c r="F251" s="120">
        <v>195.53</v>
      </c>
      <c r="G251" s="120">
        <v>1334.2</v>
      </c>
      <c r="H251" s="120">
        <v>0.74</v>
      </c>
      <c r="I251" s="120">
        <v>76.09</v>
      </c>
      <c r="J251" s="120">
        <v>0.68</v>
      </c>
      <c r="K251" s="120">
        <v>3.44</v>
      </c>
      <c r="L251" s="120">
        <v>459.63</v>
      </c>
      <c r="M251" s="120">
        <v>495.29</v>
      </c>
      <c r="N251" s="120">
        <v>155.12</v>
      </c>
      <c r="O251" s="121">
        <v>10.24</v>
      </c>
    </row>
    <row r="252" spans="1:15">
      <c r="B252" s="72"/>
      <c r="C252" s="73"/>
      <c r="D252" s="74"/>
      <c r="E252" s="74"/>
      <c r="F252" s="74"/>
      <c r="G252" s="74"/>
      <c r="H252" s="74"/>
      <c r="I252" s="74"/>
      <c r="J252" s="74"/>
      <c r="K252" s="74"/>
      <c r="L252" s="74"/>
      <c r="M252" s="74"/>
      <c r="N252" s="74"/>
      <c r="O252" s="74"/>
    </row>
  </sheetData>
  <mergeCells count="102">
    <mergeCell ref="L3:O3"/>
    <mergeCell ref="L4:O4"/>
    <mergeCell ref="L8:O8"/>
    <mergeCell ref="F3:I3"/>
    <mergeCell ref="L6:O6"/>
    <mergeCell ref="F4:I4"/>
    <mergeCell ref="F6:I6"/>
    <mergeCell ref="F8:I8"/>
    <mergeCell ref="B251:C251"/>
    <mergeCell ref="A9:O9"/>
    <mergeCell ref="H227:K227"/>
    <mergeCell ref="L227:O227"/>
    <mergeCell ref="B248:C249"/>
    <mergeCell ref="B250:C250"/>
    <mergeCell ref="A203:A204"/>
    <mergeCell ref="B203:B204"/>
    <mergeCell ref="C203:C204"/>
    <mergeCell ref="D203:F203"/>
    <mergeCell ref="G203:G204"/>
    <mergeCell ref="H203:K203"/>
    <mergeCell ref="L203:O203"/>
    <mergeCell ref="A225:A226"/>
    <mergeCell ref="B225:B226"/>
    <mergeCell ref="A227:A228"/>
    <mergeCell ref="B227:B228"/>
    <mergeCell ref="C227:C228"/>
    <mergeCell ref="D227:F227"/>
    <mergeCell ref="G227:G228"/>
    <mergeCell ref="A153:A154"/>
    <mergeCell ref="B153:B154"/>
    <mergeCell ref="A155:A156"/>
    <mergeCell ref="B155:B156"/>
    <mergeCell ref="C155:C156"/>
    <mergeCell ref="D155:F155"/>
    <mergeCell ref="G155:G156"/>
    <mergeCell ref="H155:K155"/>
    <mergeCell ref="A201:A202"/>
    <mergeCell ref="B201:B202"/>
    <mergeCell ref="L155:O155"/>
    <mergeCell ref="A178:A179"/>
    <mergeCell ref="B178:B179"/>
    <mergeCell ref="A180:A181"/>
    <mergeCell ref="B180:B181"/>
    <mergeCell ref="C180:C181"/>
    <mergeCell ref="D180:F180"/>
    <mergeCell ref="G180:G181"/>
    <mergeCell ref="H180:K180"/>
    <mergeCell ref="L180:O180"/>
    <mergeCell ref="A131:A132"/>
    <mergeCell ref="B131:B132"/>
    <mergeCell ref="A133:A134"/>
    <mergeCell ref="B133:B134"/>
    <mergeCell ref="C133:C134"/>
    <mergeCell ref="D133:F133"/>
    <mergeCell ref="G133:G134"/>
    <mergeCell ref="H133:K133"/>
    <mergeCell ref="L133:O133"/>
    <mergeCell ref="A110:A111"/>
    <mergeCell ref="B110:B111"/>
    <mergeCell ref="C110:C111"/>
    <mergeCell ref="D110:F110"/>
    <mergeCell ref="L62:O62"/>
    <mergeCell ref="A84:A85"/>
    <mergeCell ref="B84:B85"/>
    <mergeCell ref="A86:A87"/>
    <mergeCell ref="B86:B87"/>
    <mergeCell ref="C86:C87"/>
    <mergeCell ref="D86:F86"/>
    <mergeCell ref="G86:G87"/>
    <mergeCell ref="H86:K86"/>
    <mergeCell ref="L86:O86"/>
    <mergeCell ref="G110:G111"/>
    <mergeCell ref="H110:K110"/>
    <mergeCell ref="L110:O110"/>
    <mergeCell ref="A60:A61"/>
    <mergeCell ref="B60:B61"/>
    <mergeCell ref="A62:A63"/>
    <mergeCell ref="B62:B63"/>
    <mergeCell ref="C62:C63"/>
    <mergeCell ref="D62:F62"/>
    <mergeCell ref="G62:G63"/>
    <mergeCell ref="H62:K62"/>
    <mergeCell ref="A108:A109"/>
    <mergeCell ref="B108:B109"/>
    <mergeCell ref="A36:A37"/>
    <mergeCell ref="B36:B37"/>
    <mergeCell ref="A38:A39"/>
    <mergeCell ref="B38:B39"/>
    <mergeCell ref="C38:C39"/>
    <mergeCell ref="D38:F38"/>
    <mergeCell ref="G38:G39"/>
    <mergeCell ref="H38:K38"/>
    <mergeCell ref="L38:O38"/>
    <mergeCell ref="A12:A13"/>
    <mergeCell ref="B12:B13"/>
    <mergeCell ref="A14:A15"/>
    <mergeCell ref="B14:B15"/>
    <mergeCell ref="C14:C15"/>
    <mergeCell ref="D14:F14"/>
    <mergeCell ref="G14:G15"/>
    <mergeCell ref="H14:K14"/>
    <mergeCell ref="L14:O14"/>
  </mergeCells>
  <phoneticPr fontId="0" type="noConversion"/>
  <pageMargins left="0.7" right="0.7" top="0.75" bottom="0.75" header="0.3" footer="0.3"/>
  <pageSetup paperSize="9" scale="36" fitToHeight="0" orientation="landscape" r:id="rId1"/>
  <headerFooter alignWithMargins="0"/>
  <rowBreaks count="9" manualBreakCount="9">
    <brk id="33" max="20" man="1"/>
    <brk id="57" max="20" man="1"/>
    <brk id="81" max="20" man="1"/>
    <brk id="105" max="20" man="1"/>
    <brk id="128" max="20" man="1"/>
    <brk id="150" max="20" man="1"/>
    <brk id="175" max="20" man="1"/>
    <brk id="198" max="20" man="1"/>
    <brk id="222" max="20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37"/>
  <sheetViews>
    <sheetView tabSelected="1" view="pageBreakPreview" zoomScale="90" zoomScaleNormal="100" zoomScaleSheetLayoutView="90" workbookViewId="0">
      <selection activeCell="D245" sqref="D245"/>
    </sheetView>
  </sheetViews>
  <sheetFormatPr defaultRowHeight="12.75"/>
  <cols>
    <col min="2" max="2" width="43.28515625" customWidth="1"/>
    <col min="3" max="3" width="9.28515625" bestFit="1" customWidth="1"/>
    <col min="4" max="4" width="10.42578125" customWidth="1"/>
    <col min="5" max="6" width="9.28515625" bestFit="1" customWidth="1"/>
    <col min="7" max="7" width="9.5703125" bestFit="1" customWidth="1"/>
    <col min="8" max="9" width="9.28515625" bestFit="1" customWidth="1"/>
    <col min="10" max="10" width="9.140625" customWidth="1"/>
    <col min="11" max="15" width="9.28515625" bestFit="1" customWidth="1"/>
  </cols>
  <sheetData>
    <row r="1" spans="1:17" ht="15.75">
      <c r="A1" s="188" t="s">
        <v>248</v>
      </c>
      <c r="B1" s="188"/>
      <c r="C1" s="188"/>
      <c r="D1" s="188"/>
      <c r="E1" s="195" t="s">
        <v>238</v>
      </c>
      <c r="F1" s="195"/>
      <c r="G1" s="195"/>
      <c r="H1" s="195"/>
      <c r="I1" s="195"/>
      <c r="J1" s="27"/>
      <c r="K1" s="190" t="s">
        <v>233</v>
      </c>
      <c r="L1" s="190"/>
      <c r="M1" s="190"/>
      <c r="N1" s="190"/>
      <c r="O1" s="190"/>
      <c r="P1" s="28"/>
      <c r="Q1" s="28"/>
    </row>
    <row r="2" spans="1:17" ht="15.75">
      <c r="A2" s="188"/>
      <c r="B2" s="188"/>
      <c r="C2" s="188"/>
      <c r="D2" s="188"/>
      <c r="E2" s="196"/>
      <c r="F2" s="196"/>
      <c r="G2" s="196"/>
      <c r="H2" s="196"/>
      <c r="I2" s="27"/>
      <c r="J2" s="27"/>
      <c r="K2" s="191" t="s">
        <v>241</v>
      </c>
      <c r="L2" s="191"/>
      <c r="M2" s="191"/>
      <c r="N2" s="191"/>
      <c r="O2" s="191"/>
      <c r="P2" s="28"/>
      <c r="Q2" s="28"/>
    </row>
    <row r="3" spans="1:17" ht="15.75">
      <c r="A3" s="188"/>
      <c r="B3" s="188"/>
      <c r="C3" s="188"/>
      <c r="D3" s="188"/>
      <c r="E3" s="197"/>
      <c r="F3" s="197"/>
      <c r="G3" s="197"/>
      <c r="H3" s="197"/>
      <c r="I3" s="126"/>
      <c r="J3" s="126"/>
      <c r="K3" s="192" t="s">
        <v>242</v>
      </c>
      <c r="L3" s="192"/>
      <c r="M3" s="192"/>
      <c r="N3" s="192"/>
      <c r="O3" s="192"/>
      <c r="P3" s="26"/>
      <c r="Q3" s="26"/>
    </row>
    <row r="4" spans="1:17" ht="15.75">
      <c r="A4" s="126"/>
      <c r="B4" s="126"/>
      <c r="C4" s="126"/>
      <c r="D4" s="126"/>
      <c r="E4" s="197"/>
      <c r="F4" s="197"/>
      <c r="G4" s="197"/>
      <c r="H4" s="197"/>
      <c r="I4" s="126"/>
      <c r="J4" s="126"/>
      <c r="K4" s="193">
        <v>44805</v>
      </c>
      <c r="L4" s="194"/>
      <c r="M4" s="194"/>
      <c r="N4" s="194"/>
      <c r="O4" s="194"/>
      <c r="P4" s="26"/>
      <c r="Q4" s="26"/>
    </row>
    <row r="5" spans="1:17" ht="38.25" customHeight="1">
      <c r="A5" s="189" t="s">
        <v>249</v>
      </c>
      <c r="B5" s="189"/>
      <c r="C5" s="189"/>
      <c r="D5" s="189"/>
      <c r="E5" s="189"/>
      <c r="F5" s="189"/>
      <c r="G5" s="189"/>
      <c r="H5" s="189"/>
      <c r="I5" s="189"/>
      <c r="J5" s="189"/>
      <c r="K5" s="189"/>
      <c r="L5" s="189"/>
      <c r="M5" s="189"/>
      <c r="N5" s="189"/>
      <c r="O5" s="189"/>
      <c r="P5" s="29"/>
      <c r="Q5" s="29"/>
    </row>
    <row r="6" spans="1:17" ht="15.75">
      <c r="A6" s="86" t="s">
        <v>0</v>
      </c>
      <c r="B6" s="87" t="s">
        <v>20</v>
      </c>
      <c r="C6" s="88"/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  <c r="O6" s="89"/>
    </row>
    <row r="7" spans="1:17" ht="15.75">
      <c r="A7" s="86" t="s">
        <v>22</v>
      </c>
      <c r="B7" s="90" t="s">
        <v>23</v>
      </c>
      <c r="C7" s="88"/>
      <c r="D7" s="89"/>
      <c r="E7" s="89"/>
      <c r="F7" s="89"/>
      <c r="G7" s="89"/>
      <c r="H7" s="89"/>
      <c r="I7" s="89"/>
      <c r="J7" s="89"/>
      <c r="K7" s="89"/>
      <c r="L7" s="89"/>
      <c r="M7" s="89"/>
      <c r="N7" s="89"/>
      <c r="O7" s="89"/>
    </row>
    <row r="8" spans="1:17" ht="15">
      <c r="A8" s="169" t="s">
        <v>19</v>
      </c>
      <c r="B8" s="171" t="s">
        <v>21</v>
      </c>
      <c r="C8" s="88"/>
      <c r="D8" s="89"/>
      <c r="E8" s="89"/>
      <c r="F8" s="89"/>
      <c r="G8" s="89"/>
      <c r="H8" s="89"/>
      <c r="I8" s="89"/>
      <c r="J8" s="89"/>
      <c r="K8" s="89"/>
      <c r="L8" s="89"/>
      <c r="M8" s="89"/>
      <c r="N8" s="89"/>
      <c r="O8" s="89"/>
    </row>
    <row r="9" spans="1:17" ht="15.75" thickBot="1">
      <c r="A9" s="170"/>
      <c r="B9" s="172"/>
      <c r="C9" s="88"/>
      <c r="D9" s="89"/>
      <c r="E9" s="89"/>
      <c r="F9" s="89"/>
      <c r="G9" s="89"/>
      <c r="H9" s="89"/>
      <c r="I9" s="89"/>
      <c r="J9" s="89"/>
      <c r="K9" s="89"/>
      <c r="L9" s="89"/>
      <c r="M9" s="89"/>
      <c r="N9" s="89"/>
      <c r="O9" s="89"/>
    </row>
    <row r="10" spans="1:17" ht="15.75">
      <c r="A10" s="173" t="s">
        <v>1</v>
      </c>
      <c r="B10" s="175" t="s">
        <v>2</v>
      </c>
      <c r="C10" s="177" t="s">
        <v>14</v>
      </c>
      <c r="D10" s="179" t="s">
        <v>7</v>
      </c>
      <c r="E10" s="179"/>
      <c r="F10" s="179"/>
      <c r="G10" s="179" t="s">
        <v>3</v>
      </c>
      <c r="H10" s="179" t="s">
        <v>4</v>
      </c>
      <c r="I10" s="179"/>
      <c r="J10" s="179"/>
      <c r="K10" s="179"/>
      <c r="L10" s="181" t="s">
        <v>5</v>
      </c>
      <c r="M10" s="182"/>
      <c r="N10" s="182"/>
      <c r="O10" s="183"/>
    </row>
    <row r="11" spans="1:17" ht="32.25" thickBot="1">
      <c r="A11" s="174"/>
      <c r="B11" s="176"/>
      <c r="C11" s="178"/>
      <c r="D11" s="91" t="s">
        <v>8</v>
      </c>
      <c r="E11" s="91" t="s">
        <v>6</v>
      </c>
      <c r="F11" s="91" t="s">
        <v>9</v>
      </c>
      <c r="G11" s="180"/>
      <c r="H11" s="91" t="s">
        <v>10</v>
      </c>
      <c r="I11" s="91" t="s">
        <v>11</v>
      </c>
      <c r="J11" s="91" t="s">
        <v>15</v>
      </c>
      <c r="K11" s="91" t="s">
        <v>16</v>
      </c>
      <c r="L11" s="91" t="s">
        <v>12</v>
      </c>
      <c r="M11" s="92" t="s">
        <v>17</v>
      </c>
      <c r="N11" s="92" t="s">
        <v>18</v>
      </c>
      <c r="O11" s="93" t="s">
        <v>13</v>
      </c>
    </row>
    <row r="12" spans="1:17" ht="15.75">
      <c r="A12" s="94" t="s">
        <v>24</v>
      </c>
      <c r="B12" s="95" t="s">
        <v>25</v>
      </c>
      <c r="C12" s="96" t="s">
        <v>26</v>
      </c>
      <c r="D12" s="97" t="s">
        <v>27</v>
      </c>
      <c r="E12" s="97" t="s">
        <v>28</v>
      </c>
      <c r="F12" s="97" t="s">
        <v>29</v>
      </c>
      <c r="G12" s="97" t="s">
        <v>30</v>
      </c>
      <c r="H12" s="97" t="s">
        <v>31</v>
      </c>
      <c r="I12" s="97" t="s">
        <v>32</v>
      </c>
      <c r="J12" s="97" t="s">
        <v>33</v>
      </c>
      <c r="K12" s="97" t="s">
        <v>34</v>
      </c>
      <c r="L12" s="97" t="s">
        <v>35</v>
      </c>
      <c r="M12" s="97" t="s">
        <v>36</v>
      </c>
      <c r="N12" s="97" t="s">
        <v>37</v>
      </c>
      <c r="O12" s="98" t="s">
        <v>38</v>
      </c>
    </row>
    <row r="13" spans="1:17" ht="15.75">
      <c r="A13" s="99"/>
      <c r="B13" s="100" t="s">
        <v>39</v>
      </c>
      <c r="C13" s="101"/>
      <c r="D13" s="102"/>
      <c r="E13" s="102"/>
      <c r="F13" s="102"/>
      <c r="G13" s="102"/>
      <c r="H13" s="102"/>
      <c r="I13" s="102"/>
      <c r="J13" s="102"/>
      <c r="K13" s="102"/>
      <c r="L13" s="102"/>
      <c r="M13" s="102"/>
      <c r="N13" s="102"/>
      <c r="O13" s="103"/>
    </row>
    <row r="14" spans="1:17" ht="15">
      <c r="A14" s="99" t="s">
        <v>40</v>
      </c>
      <c r="B14" s="104" t="s">
        <v>41</v>
      </c>
      <c r="C14" s="101" t="s">
        <v>42</v>
      </c>
      <c r="D14" s="102">
        <v>7.92</v>
      </c>
      <c r="E14" s="102">
        <v>7.98</v>
      </c>
      <c r="F14" s="102">
        <v>36.94</v>
      </c>
      <c r="G14" s="102">
        <v>292.26</v>
      </c>
      <c r="H14" s="102">
        <v>0.22</v>
      </c>
      <c r="I14" s="102">
        <v>1.46</v>
      </c>
      <c r="J14" s="102">
        <v>0</v>
      </c>
      <c r="K14" s="102">
        <v>0</v>
      </c>
      <c r="L14" s="102">
        <v>149.32</v>
      </c>
      <c r="M14" s="102">
        <v>0</v>
      </c>
      <c r="N14" s="102">
        <v>0.56000000000000005</v>
      </c>
      <c r="O14" s="103">
        <v>1.22</v>
      </c>
    </row>
    <row r="15" spans="1:17" ht="15">
      <c r="A15" s="99" t="s">
        <v>43</v>
      </c>
      <c r="B15" s="104" t="s">
        <v>223</v>
      </c>
      <c r="C15" s="101">
        <v>60</v>
      </c>
      <c r="D15" s="102">
        <v>2.37</v>
      </c>
      <c r="E15" s="102">
        <v>0.3</v>
      </c>
      <c r="F15" s="102">
        <v>14.76</v>
      </c>
      <c r="G15" s="102">
        <v>70.5</v>
      </c>
      <c r="H15" s="102">
        <v>0.06</v>
      </c>
      <c r="I15" s="102">
        <v>0</v>
      </c>
      <c r="J15" s="102">
        <v>0</v>
      </c>
      <c r="K15" s="102">
        <v>0</v>
      </c>
      <c r="L15" s="102">
        <v>6.9</v>
      </c>
      <c r="M15" s="102">
        <v>0</v>
      </c>
      <c r="N15" s="102">
        <v>0</v>
      </c>
      <c r="O15" s="103">
        <v>0.56999999999999995</v>
      </c>
    </row>
    <row r="16" spans="1:17" ht="15">
      <c r="A16" s="99" t="s">
        <v>46</v>
      </c>
      <c r="B16" s="104" t="s">
        <v>47</v>
      </c>
      <c r="C16" s="101" t="s">
        <v>33</v>
      </c>
      <c r="D16" s="102">
        <v>2.3199999999999998</v>
      </c>
      <c r="E16" s="102">
        <v>2.95</v>
      </c>
      <c r="F16" s="102">
        <v>0</v>
      </c>
      <c r="G16" s="102">
        <v>36.4</v>
      </c>
      <c r="H16" s="102">
        <v>4.0000000000000001E-3</v>
      </c>
      <c r="I16" s="102">
        <v>7.0000000000000007E-2</v>
      </c>
      <c r="J16" s="102">
        <v>2.9000000000000001E-2</v>
      </c>
      <c r="K16" s="102">
        <v>0.05</v>
      </c>
      <c r="L16" s="102">
        <v>88</v>
      </c>
      <c r="M16" s="102">
        <v>50</v>
      </c>
      <c r="N16" s="102">
        <v>3.5</v>
      </c>
      <c r="O16" s="103">
        <v>0.1</v>
      </c>
    </row>
    <row r="17" spans="1:15" ht="15">
      <c r="A17" s="99" t="s">
        <v>48</v>
      </c>
      <c r="B17" s="104" t="s">
        <v>49</v>
      </c>
      <c r="C17" s="101" t="s">
        <v>42</v>
      </c>
      <c r="D17" s="102">
        <v>0.1</v>
      </c>
      <c r="E17" s="102">
        <v>0</v>
      </c>
      <c r="F17" s="102">
        <v>15</v>
      </c>
      <c r="G17" s="102">
        <v>60</v>
      </c>
      <c r="H17" s="102">
        <v>0</v>
      </c>
      <c r="I17" s="102">
        <v>0</v>
      </c>
      <c r="J17" s="102">
        <v>0</v>
      </c>
      <c r="K17" s="102">
        <v>0</v>
      </c>
      <c r="L17" s="102">
        <v>11</v>
      </c>
      <c r="M17" s="102">
        <v>3</v>
      </c>
      <c r="N17" s="102">
        <v>1</v>
      </c>
      <c r="O17" s="103">
        <v>0.3</v>
      </c>
    </row>
    <row r="18" spans="1:15" ht="15.75">
      <c r="A18" s="99"/>
      <c r="B18" s="100" t="s">
        <v>50</v>
      </c>
      <c r="C18" s="101"/>
      <c r="D18" s="105">
        <f>SUM(D14:D17)</f>
        <v>12.709999999999999</v>
      </c>
      <c r="E18" s="105">
        <f t="shared" ref="E18:O18" si="0">SUM(E14:E17)</f>
        <v>11.23</v>
      </c>
      <c r="F18" s="105">
        <f t="shared" si="0"/>
        <v>66.699999999999989</v>
      </c>
      <c r="G18" s="105">
        <f t="shared" si="0"/>
        <v>459.15999999999997</v>
      </c>
      <c r="H18" s="105">
        <f t="shared" si="0"/>
        <v>0.28400000000000003</v>
      </c>
      <c r="I18" s="105">
        <f t="shared" si="0"/>
        <v>1.53</v>
      </c>
      <c r="J18" s="105">
        <f t="shared" si="0"/>
        <v>2.9000000000000001E-2</v>
      </c>
      <c r="K18" s="105">
        <f t="shared" si="0"/>
        <v>0.05</v>
      </c>
      <c r="L18" s="105">
        <f t="shared" si="0"/>
        <v>255.22</v>
      </c>
      <c r="M18" s="105">
        <f t="shared" si="0"/>
        <v>53</v>
      </c>
      <c r="N18" s="105">
        <f t="shared" si="0"/>
        <v>5.0600000000000005</v>
      </c>
      <c r="O18" s="105">
        <f t="shared" si="0"/>
        <v>2.19</v>
      </c>
    </row>
    <row r="19" spans="1:15" ht="15">
      <c r="A19" s="99" t="s">
        <v>75</v>
      </c>
      <c r="B19" s="104" t="s">
        <v>76</v>
      </c>
      <c r="C19" s="101" t="s">
        <v>53</v>
      </c>
      <c r="D19" s="102">
        <v>1.32</v>
      </c>
      <c r="E19" s="102">
        <v>1.44</v>
      </c>
      <c r="F19" s="102">
        <v>6.72</v>
      </c>
      <c r="G19" s="102">
        <v>45.59</v>
      </c>
      <c r="H19" s="102">
        <v>1.2E-2</v>
      </c>
      <c r="I19" s="102">
        <v>2.88</v>
      </c>
      <c r="J19" s="102">
        <v>0</v>
      </c>
      <c r="K19" s="102">
        <v>0</v>
      </c>
      <c r="L19" s="102">
        <v>25.2</v>
      </c>
      <c r="M19" s="102">
        <v>24.6</v>
      </c>
      <c r="N19" s="102">
        <v>7.8</v>
      </c>
      <c r="O19" s="103">
        <v>0</v>
      </c>
    </row>
    <row r="20" spans="1:15" ht="15">
      <c r="A20" s="99" t="s">
        <v>77</v>
      </c>
      <c r="B20" s="104" t="s">
        <v>78</v>
      </c>
      <c r="C20" s="101" t="s">
        <v>42</v>
      </c>
      <c r="D20" s="102">
        <v>1.8</v>
      </c>
      <c r="E20" s="102">
        <v>2.88</v>
      </c>
      <c r="F20" s="102">
        <v>13.54</v>
      </c>
      <c r="G20" s="102">
        <v>87.08</v>
      </c>
      <c r="H20" s="102">
        <v>0.06</v>
      </c>
      <c r="I20" s="102">
        <v>13.32</v>
      </c>
      <c r="J20" s="102">
        <v>0</v>
      </c>
      <c r="K20" s="102">
        <v>0.1</v>
      </c>
      <c r="L20" s="102">
        <v>37.56</v>
      </c>
      <c r="M20" s="102">
        <v>47.2</v>
      </c>
      <c r="N20" s="102">
        <v>22.04</v>
      </c>
      <c r="O20" s="103">
        <v>1.18</v>
      </c>
    </row>
    <row r="21" spans="1:15" ht="15">
      <c r="A21" s="99" t="s">
        <v>79</v>
      </c>
      <c r="B21" s="104" t="s">
        <v>80</v>
      </c>
      <c r="C21" s="101" t="s">
        <v>57</v>
      </c>
      <c r="D21" s="102">
        <v>6.38</v>
      </c>
      <c r="E21" s="102">
        <v>10.63</v>
      </c>
      <c r="F21" s="102">
        <v>1.6</v>
      </c>
      <c r="G21" s="102">
        <v>132.05000000000001</v>
      </c>
      <c r="H21" s="102">
        <v>8.0000000000000002E-3</v>
      </c>
      <c r="I21" s="102">
        <v>8.0000000000000002E-3</v>
      </c>
      <c r="J21" s="102">
        <v>0</v>
      </c>
      <c r="K21" s="102">
        <v>0</v>
      </c>
      <c r="L21" s="102">
        <v>1.1279999999999999</v>
      </c>
      <c r="M21" s="102">
        <v>0</v>
      </c>
      <c r="N21" s="102">
        <v>0.152</v>
      </c>
      <c r="O21" s="103">
        <v>2.4E-2</v>
      </c>
    </row>
    <row r="22" spans="1:15" ht="30">
      <c r="A22" s="99" t="s">
        <v>58</v>
      </c>
      <c r="B22" s="104" t="s">
        <v>225</v>
      </c>
      <c r="C22" s="101" t="s">
        <v>59</v>
      </c>
      <c r="D22" s="102">
        <v>14.41</v>
      </c>
      <c r="E22" s="102">
        <v>4.4000000000000004</v>
      </c>
      <c r="F22" s="102">
        <v>28.35</v>
      </c>
      <c r="G22" s="102">
        <v>210</v>
      </c>
      <c r="H22" s="102">
        <v>0.6</v>
      </c>
      <c r="I22" s="102">
        <v>0</v>
      </c>
      <c r="J22" s="102">
        <v>0</v>
      </c>
      <c r="K22" s="102">
        <v>0</v>
      </c>
      <c r="L22" s="102">
        <v>91.95</v>
      </c>
      <c r="M22" s="102">
        <v>0</v>
      </c>
      <c r="N22" s="102">
        <v>1.5</v>
      </c>
      <c r="O22" s="103">
        <v>4.9950000000000001</v>
      </c>
    </row>
    <row r="23" spans="1:15" ht="15">
      <c r="A23" s="99" t="s">
        <v>60</v>
      </c>
      <c r="B23" s="104" t="s">
        <v>61</v>
      </c>
      <c r="C23" s="101" t="s">
        <v>42</v>
      </c>
      <c r="D23" s="102">
        <v>0.5</v>
      </c>
      <c r="E23" s="102">
        <v>0</v>
      </c>
      <c r="F23" s="102">
        <v>27</v>
      </c>
      <c r="G23" s="102">
        <v>110</v>
      </c>
      <c r="H23" s="102">
        <v>0</v>
      </c>
      <c r="I23" s="102">
        <v>0.5</v>
      </c>
      <c r="J23" s="102">
        <v>0</v>
      </c>
      <c r="K23" s="102">
        <v>0</v>
      </c>
      <c r="L23" s="102">
        <v>28</v>
      </c>
      <c r="M23" s="102">
        <v>19</v>
      </c>
      <c r="N23" s="102">
        <v>7</v>
      </c>
      <c r="O23" s="103">
        <v>1.5</v>
      </c>
    </row>
    <row r="24" spans="1:15" ht="15">
      <c r="A24" s="99" t="s">
        <v>43</v>
      </c>
      <c r="B24" s="104" t="s">
        <v>223</v>
      </c>
      <c r="C24" s="101">
        <v>60</v>
      </c>
      <c r="D24" s="102">
        <v>2.37</v>
      </c>
      <c r="E24" s="102">
        <v>0.3</v>
      </c>
      <c r="F24" s="102">
        <v>14.76</v>
      </c>
      <c r="G24" s="102">
        <v>70.5</v>
      </c>
      <c r="H24" s="102">
        <v>0.06</v>
      </c>
      <c r="I24" s="102">
        <v>0</v>
      </c>
      <c r="J24" s="102">
        <v>0</v>
      </c>
      <c r="K24" s="102">
        <v>0</v>
      </c>
      <c r="L24" s="102">
        <v>6.9</v>
      </c>
      <c r="M24" s="102">
        <v>0</v>
      </c>
      <c r="N24" s="102">
        <v>0</v>
      </c>
      <c r="O24" s="103">
        <v>0.56999999999999995</v>
      </c>
    </row>
    <row r="25" spans="1:15" ht="15.75">
      <c r="A25" s="99"/>
      <c r="B25" s="100" t="s">
        <v>64</v>
      </c>
      <c r="C25" s="101"/>
      <c r="D25" s="105">
        <f t="shared" ref="D25:O25" si="1">SUM(D19:D24)</f>
        <v>26.78</v>
      </c>
      <c r="E25" s="105">
        <f t="shared" si="1"/>
        <v>19.650000000000002</v>
      </c>
      <c r="F25" s="105">
        <f t="shared" si="1"/>
        <v>91.970000000000013</v>
      </c>
      <c r="G25" s="105">
        <f t="shared" si="1"/>
        <v>655.22</v>
      </c>
      <c r="H25" s="105">
        <f t="shared" si="1"/>
        <v>0.74</v>
      </c>
      <c r="I25" s="105">
        <f t="shared" si="1"/>
        <v>16.707999999999998</v>
      </c>
      <c r="J25" s="105">
        <f t="shared" si="1"/>
        <v>0</v>
      </c>
      <c r="K25" s="105">
        <f t="shared" si="1"/>
        <v>0.1</v>
      </c>
      <c r="L25" s="105">
        <f t="shared" si="1"/>
        <v>190.73800000000003</v>
      </c>
      <c r="M25" s="105">
        <f t="shared" si="1"/>
        <v>90.800000000000011</v>
      </c>
      <c r="N25" s="105">
        <f t="shared" si="1"/>
        <v>38.492000000000004</v>
      </c>
      <c r="O25" s="105">
        <f t="shared" si="1"/>
        <v>8.2690000000000001</v>
      </c>
    </row>
    <row r="26" spans="1:15" ht="30">
      <c r="A26" s="99" t="s">
        <v>65</v>
      </c>
      <c r="B26" s="104" t="s">
        <v>66</v>
      </c>
      <c r="C26" s="101" t="s">
        <v>42</v>
      </c>
      <c r="D26" s="102">
        <v>1.4</v>
      </c>
      <c r="E26" s="102">
        <v>0</v>
      </c>
      <c r="F26" s="102">
        <v>29</v>
      </c>
      <c r="G26" s="102">
        <v>122</v>
      </c>
      <c r="H26" s="102">
        <v>0</v>
      </c>
      <c r="I26" s="102">
        <v>0</v>
      </c>
      <c r="J26" s="102">
        <v>0</v>
      </c>
      <c r="K26" s="102">
        <v>0</v>
      </c>
      <c r="L26" s="102">
        <v>1</v>
      </c>
      <c r="M26" s="102">
        <v>0</v>
      </c>
      <c r="N26" s="102">
        <v>0</v>
      </c>
      <c r="O26" s="103">
        <v>0.1</v>
      </c>
    </row>
    <row r="27" spans="1:15" ht="15">
      <c r="A27" s="99" t="s">
        <v>67</v>
      </c>
      <c r="B27" s="104" t="s">
        <v>68</v>
      </c>
      <c r="C27" s="101" t="s">
        <v>53</v>
      </c>
      <c r="D27" s="102">
        <v>5.0999999999999996</v>
      </c>
      <c r="E27" s="102">
        <v>5.3</v>
      </c>
      <c r="F27" s="102">
        <v>39.4</v>
      </c>
      <c r="G27" s="102">
        <v>226</v>
      </c>
      <c r="H27" s="102">
        <v>0.06</v>
      </c>
      <c r="I27" s="102">
        <v>0</v>
      </c>
      <c r="J27" s="102">
        <v>4.8000000000000001E-2</v>
      </c>
      <c r="K27" s="102">
        <v>0.70199999999999996</v>
      </c>
      <c r="L27" s="102">
        <v>16.998000000000001</v>
      </c>
      <c r="M27" s="102">
        <v>48</v>
      </c>
      <c r="N27" s="102">
        <v>7.0019999999999998</v>
      </c>
      <c r="O27" s="103">
        <v>0.70199999999999996</v>
      </c>
    </row>
    <row r="28" spans="1:15" ht="16.5" thickBot="1">
      <c r="A28" s="107"/>
      <c r="B28" s="108" t="s">
        <v>69</v>
      </c>
      <c r="C28" s="109"/>
      <c r="D28" s="110">
        <f>SUM(D14:D27)</f>
        <v>85.47999999999999</v>
      </c>
      <c r="E28" s="110">
        <f t="shared" ref="E28:O28" si="2">SUM(E14:E27)</f>
        <v>67.06</v>
      </c>
      <c r="F28" s="110">
        <f t="shared" si="2"/>
        <v>385.73999999999995</v>
      </c>
      <c r="G28" s="110">
        <f t="shared" si="2"/>
        <v>2576.7600000000002</v>
      </c>
      <c r="H28" s="110">
        <f t="shared" si="2"/>
        <v>2.1080000000000001</v>
      </c>
      <c r="I28" s="110">
        <f t="shared" si="2"/>
        <v>36.475999999999999</v>
      </c>
      <c r="J28" s="110">
        <f t="shared" si="2"/>
        <v>0.10600000000000001</v>
      </c>
      <c r="K28" s="110">
        <f t="shared" si="2"/>
        <v>1.002</v>
      </c>
      <c r="L28" s="110">
        <f t="shared" si="2"/>
        <v>909.91400000000021</v>
      </c>
      <c r="M28" s="110">
        <f t="shared" si="2"/>
        <v>335.6</v>
      </c>
      <c r="N28" s="110">
        <f t="shared" si="2"/>
        <v>94.106000000000009</v>
      </c>
      <c r="O28" s="110">
        <f t="shared" si="2"/>
        <v>21.72</v>
      </c>
    </row>
    <row r="29" spans="1:15" ht="15">
      <c r="A29" s="127"/>
      <c r="B29" s="87"/>
      <c r="C29" s="88"/>
      <c r="D29" s="89"/>
      <c r="E29" s="89"/>
      <c r="F29" s="89"/>
      <c r="G29" s="89"/>
      <c r="H29" s="89"/>
      <c r="I29" s="89"/>
      <c r="J29" s="89"/>
      <c r="K29" s="89"/>
      <c r="L29" s="89"/>
      <c r="M29" s="89"/>
      <c r="N29" s="89"/>
      <c r="O29" s="89"/>
    </row>
    <row r="30" spans="1:15" ht="15.75">
      <c r="A30" s="86" t="s">
        <v>0</v>
      </c>
      <c r="B30" s="87" t="s">
        <v>70</v>
      </c>
      <c r="C30" s="88"/>
      <c r="D30" s="89"/>
      <c r="E30" s="89"/>
      <c r="F30" s="89"/>
      <c r="G30" s="89"/>
      <c r="H30" s="89"/>
      <c r="I30" s="89"/>
      <c r="J30" s="89"/>
      <c r="K30" s="89"/>
      <c r="L30" s="89"/>
      <c r="M30" s="89"/>
      <c r="N30" s="89"/>
      <c r="O30" s="89"/>
    </row>
    <row r="31" spans="1:15" ht="15.75">
      <c r="A31" s="86" t="s">
        <v>22</v>
      </c>
      <c r="B31" s="90" t="s">
        <v>23</v>
      </c>
      <c r="C31" s="88"/>
      <c r="D31" s="89"/>
      <c r="E31" s="89"/>
      <c r="F31" s="89"/>
      <c r="G31" s="89"/>
      <c r="H31" s="89"/>
      <c r="I31" s="89"/>
      <c r="J31" s="89"/>
      <c r="K31" s="89"/>
      <c r="L31" s="89"/>
      <c r="M31" s="89"/>
      <c r="N31" s="89"/>
      <c r="O31" s="89"/>
    </row>
    <row r="32" spans="1:15" ht="15">
      <c r="A32" s="169" t="s">
        <v>19</v>
      </c>
      <c r="B32" s="171" t="s">
        <v>21</v>
      </c>
      <c r="C32" s="88"/>
      <c r="D32" s="89"/>
      <c r="E32" s="89"/>
      <c r="F32" s="89"/>
      <c r="G32" s="89"/>
      <c r="H32" s="89"/>
      <c r="I32" s="89"/>
      <c r="J32" s="89"/>
      <c r="K32" s="89"/>
      <c r="L32" s="89"/>
      <c r="M32" s="89"/>
      <c r="N32" s="89"/>
      <c r="O32" s="89"/>
    </row>
    <row r="33" spans="1:15" ht="15.75" thickBot="1">
      <c r="A33" s="170"/>
      <c r="B33" s="172"/>
      <c r="C33" s="88"/>
      <c r="D33" s="89"/>
      <c r="E33" s="89"/>
      <c r="F33" s="89"/>
      <c r="G33" s="89"/>
      <c r="H33" s="89"/>
      <c r="I33" s="89"/>
      <c r="J33" s="89"/>
      <c r="K33" s="89"/>
      <c r="L33" s="89"/>
      <c r="M33" s="89"/>
      <c r="N33" s="89"/>
      <c r="O33" s="89"/>
    </row>
    <row r="34" spans="1:15" ht="15.75">
      <c r="A34" s="173" t="s">
        <v>1</v>
      </c>
      <c r="B34" s="175" t="s">
        <v>2</v>
      </c>
      <c r="C34" s="177" t="s">
        <v>14</v>
      </c>
      <c r="D34" s="179" t="s">
        <v>7</v>
      </c>
      <c r="E34" s="179"/>
      <c r="F34" s="179"/>
      <c r="G34" s="179" t="s">
        <v>3</v>
      </c>
      <c r="H34" s="179" t="s">
        <v>4</v>
      </c>
      <c r="I34" s="179"/>
      <c r="J34" s="179"/>
      <c r="K34" s="179"/>
      <c r="L34" s="181" t="s">
        <v>5</v>
      </c>
      <c r="M34" s="182"/>
      <c r="N34" s="182"/>
      <c r="O34" s="183"/>
    </row>
    <row r="35" spans="1:15" ht="32.25" thickBot="1">
      <c r="A35" s="174"/>
      <c r="B35" s="176"/>
      <c r="C35" s="178"/>
      <c r="D35" s="91" t="s">
        <v>8</v>
      </c>
      <c r="E35" s="91" t="s">
        <v>6</v>
      </c>
      <c r="F35" s="91" t="s">
        <v>9</v>
      </c>
      <c r="G35" s="180"/>
      <c r="H35" s="91" t="s">
        <v>10</v>
      </c>
      <c r="I35" s="91" t="s">
        <v>11</v>
      </c>
      <c r="J35" s="91" t="s">
        <v>15</v>
      </c>
      <c r="K35" s="91" t="s">
        <v>16</v>
      </c>
      <c r="L35" s="91" t="s">
        <v>12</v>
      </c>
      <c r="M35" s="92" t="s">
        <v>17</v>
      </c>
      <c r="N35" s="92" t="s">
        <v>18</v>
      </c>
      <c r="O35" s="93" t="s">
        <v>13</v>
      </c>
    </row>
    <row r="36" spans="1:15" ht="15.75">
      <c r="A36" s="94" t="s">
        <v>24</v>
      </c>
      <c r="B36" s="95" t="s">
        <v>25</v>
      </c>
      <c r="C36" s="96" t="s">
        <v>26</v>
      </c>
      <c r="D36" s="97" t="s">
        <v>27</v>
      </c>
      <c r="E36" s="97" t="s">
        <v>28</v>
      </c>
      <c r="F36" s="97" t="s">
        <v>29</v>
      </c>
      <c r="G36" s="97" t="s">
        <v>30</v>
      </c>
      <c r="H36" s="97" t="s">
        <v>31</v>
      </c>
      <c r="I36" s="97" t="s">
        <v>32</v>
      </c>
      <c r="J36" s="97" t="s">
        <v>33</v>
      </c>
      <c r="K36" s="97" t="s">
        <v>34</v>
      </c>
      <c r="L36" s="97" t="s">
        <v>35</v>
      </c>
      <c r="M36" s="97" t="s">
        <v>36</v>
      </c>
      <c r="N36" s="97" t="s">
        <v>37</v>
      </c>
      <c r="O36" s="98" t="s">
        <v>38</v>
      </c>
    </row>
    <row r="37" spans="1:15" ht="15.75">
      <c r="A37" s="99"/>
      <c r="B37" s="100" t="s">
        <v>39</v>
      </c>
      <c r="C37" s="101"/>
      <c r="D37" s="102"/>
      <c r="E37" s="102"/>
      <c r="F37" s="102"/>
      <c r="G37" s="102"/>
      <c r="H37" s="102"/>
      <c r="I37" s="102"/>
      <c r="J37" s="102"/>
      <c r="K37" s="102"/>
      <c r="L37" s="102"/>
      <c r="M37" s="102"/>
      <c r="N37" s="102"/>
      <c r="O37" s="103"/>
    </row>
    <row r="38" spans="1:15" ht="15">
      <c r="A38" s="99" t="s">
        <v>90</v>
      </c>
      <c r="B38" s="104" t="s">
        <v>240</v>
      </c>
      <c r="C38" s="101" t="s">
        <v>59</v>
      </c>
      <c r="D38" s="102">
        <v>19.02</v>
      </c>
      <c r="E38" s="102">
        <v>13.53</v>
      </c>
      <c r="F38" s="102">
        <v>37.94</v>
      </c>
      <c r="G38" s="102">
        <v>347.08</v>
      </c>
      <c r="H38" s="102">
        <v>0.09</v>
      </c>
      <c r="I38" s="102">
        <v>0.70499999999999996</v>
      </c>
      <c r="J38" s="102">
        <v>0.09</v>
      </c>
      <c r="K38" s="102">
        <v>0.56999999999999995</v>
      </c>
      <c r="L38" s="102">
        <v>239.95500000000001</v>
      </c>
      <c r="M38" s="102">
        <v>273.93</v>
      </c>
      <c r="N38" s="102">
        <v>33.9</v>
      </c>
      <c r="O38" s="103">
        <v>0.76500000000000001</v>
      </c>
    </row>
    <row r="39" spans="1:15" ht="15">
      <c r="A39" s="99" t="s">
        <v>48</v>
      </c>
      <c r="B39" s="104" t="s">
        <v>49</v>
      </c>
      <c r="C39" s="101" t="s">
        <v>42</v>
      </c>
      <c r="D39" s="102">
        <v>0.1</v>
      </c>
      <c r="E39" s="102">
        <v>0</v>
      </c>
      <c r="F39" s="102">
        <v>15</v>
      </c>
      <c r="G39" s="102">
        <v>60</v>
      </c>
      <c r="H39" s="102">
        <v>0</v>
      </c>
      <c r="I39" s="102">
        <v>0</v>
      </c>
      <c r="J39" s="102">
        <v>0</v>
      </c>
      <c r="K39" s="102">
        <v>0</v>
      </c>
      <c r="L39" s="102">
        <v>11</v>
      </c>
      <c r="M39" s="102">
        <v>3</v>
      </c>
      <c r="N39" s="102">
        <v>1</v>
      </c>
      <c r="O39" s="103">
        <v>0.3</v>
      </c>
    </row>
    <row r="40" spans="1:15" ht="15.75">
      <c r="A40" s="99"/>
      <c r="B40" s="100" t="s">
        <v>50</v>
      </c>
      <c r="C40" s="101"/>
      <c r="D40" s="105">
        <f t="shared" ref="D40:O40" si="3">SUM(D38:D39)</f>
        <v>19.12</v>
      </c>
      <c r="E40" s="105">
        <f t="shared" si="3"/>
        <v>13.53</v>
      </c>
      <c r="F40" s="105">
        <f t="shared" si="3"/>
        <v>52.94</v>
      </c>
      <c r="G40" s="105">
        <f t="shared" si="3"/>
        <v>407.08</v>
      </c>
      <c r="H40" s="105">
        <f t="shared" si="3"/>
        <v>0.09</v>
      </c>
      <c r="I40" s="105">
        <f t="shared" si="3"/>
        <v>0.70499999999999996</v>
      </c>
      <c r="J40" s="105">
        <f t="shared" si="3"/>
        <v>0.09</v>
      </c>
      <c r="K40" s="105">
        <f t="shared" si="3"/>
        <v>0.56999999999999995</v>
      </c>
      <c r="L40" s="105">
        <f t="shared" si="3"/>
        <v>250.95500000000001</v>
      </c>
      <c r="M40" s="105">
        <f t="shared" si="3"/>
        <v>276.93</v>
      </c>
      <c r="N40" s="105">
        <f t="shared" si="3"/>
        <v>34.9</v>
      </c>
      <c r="O40" s="105">
        <f t="shared" si="3"/>
        <v>1.0649999999999999</v>
      </c>
    </row>
    <row r="41" spans="1:15" ht="30">
      <c r="A41" s="99" t="s">
        <v>51</v>
      </c>
      <c r="B41" s="104" t="s">
        <v>52</v>
      </c>
      <c r="C41" s="101" t="s">
        <v>53</v>
      </c>
      <c r="D41" s="102">
        <v>1.1399999999999999</v>
      </c>
      <c r="E41" s="102">
        <v>5.34</v>
      </c>
      <c r="F41" s="102">
        <v>4.62</v>
      </c>
      <c r="G41" s="102">
        <v>71.400000000000006</v>
      </c>
      <c r="H41" s="102">
        <v>1.2E-2</v>
      </c>
      <c r="I41" s="102">
        <v>4.2</v>
      </c>
      <c r="J41" s="102">
        <v>0</v>
      </c>
      <c r="K41" s="102">
        <v>1.86</v>
      </c>
      <c r="L41" s="102">
        <v>24.6</v>
      </c>
      <c r="M41" s="102">
        <v>22.2</v>
      </c>
      <c r="N41" s="102">
        <v>9</v>
      </c>
      <c r="O41" s="103">
        <v>0.42</v>
      </c>
    </row>
    <row r="42" spans="1:15" ht="30">
      <c r="A42" s="99" t="s">
        <v>54</v>
      </c>
      <c r="B42" s="104" t="s">
        <v>224</v>
      </c>
      <c r="C42" s="101" t="s">
        <v>42</v>
      </c>
      <c r="D42" s="102">
        <v>2.16</v>
      </c>
      <c r="E42" s="102">
        <v>2.2799999999999998</v>
      </c>
      <c r="F42" s="102">
        <v>15.06</v>
      </c>
      <c r="G42" s="102">
        <v>89</v>
      </c>
      <c r="H42" s="102">
        <v>0.12</v>
      </c>
      <c r="I42" s="102">
        <v>17.46</v>
      </c>
      <c r="J42" s="102">
        <v>0</v>
      </c>
      <c r="K42" s="102">
        <v>0.1</v>
      </c>
      <c r="L42" s="102">
        <v>23.48</v>
      </c>
      <c r="M42" s="102">
        <v>56.64</v>
      </c>
      <c r="N42" s="102">
        <v>23.88</v>
      </c>
      <c r="O42" s="103">
        <v>1.08</v>
      </c>
    </row>
    <row r="43" spans="1:15" ht="15">
      <c r="A43" s="99" t="s">
        <v>55</v>
      </c>
      <c r="B43" s="104" t="s">
        <v>56</v>
      </c>
      <c r="C43" s="101" t="s">
        <v>57</v>
      </c>
      <c r="D43" s="102">
        <v>13.84</v>
      </c>
      <c r="E43" s="102">
        <v>14.08</v>
      </c>
      <c r="F43" s="102">
        <v>5.94</v>
      </c>
      <c r="G43" s="102">
        <v>196.8</v>
      </c>
      <c r="H43" s="102">
        <v>5.6000000000000001E-2</v>
      </c>
      <c r="I43" s="102">
        <v>1.288</v>
      </c>
      <c r="J43" s="102">
        <v>4.8000000000000001E-2</v>
      </c>
      <c r="K43" s="102">
        <v>0.17599999999999999</v>
      </c>
      <c r="L43" s="102">
        <v>7.6239999999999997</v>
      </c>
      <c r="M43" s="102">
        <v>133.29599999999999</v>
      </c>
      <c r="N43" s="102">
        <v>65.231999999999999</v>
      </c>
      <c r="O43" s="103">
        <v>1.0880000000000001</v>
      </c>
    </row>
    <row r="44" spans="1:15" ht="15">
      <c r="A44" s="99" t="s">
        <v>81</v>
      </c>
      <c r="B44" s="104" t="s">
        <v>82</v>
      </c>
      <c r="C44" s="101" t="s">
        <v>59</v>
      </c>
      <c r="D44" s="102">
        <v>8.61</v>
      </c>
      <c r="E44" s="102">
        <v>9</v>
      </c>
      <c r="F44" s="102">
        <v>38.81</v>
      </c>
      <c r="G44" s="102">
        <v>271.08</v>
      </c>
      <c r="H44" s="102">
        <v>0.3</v>
      </c>
      <c r="I44" s="102">
        <v>0</v>
      </c>
      <c r="J44" s="102">
        <v>0</v>
      </c>
      <c r="K44" s="102">
        <v>0</v>
      </c>
      <c r="L44" s="102">
        <v>18.254999999999999</v>
      </c>
      <c r="M44" s="102">
        <v>0</v>
      </c>
      <c r="N44" s="102">
        <v>1.02</v>
      </c>
      <c r="O44" s="103">
        <v>4.5750000000000002</v>
      </c>
    </row>
    <row r="45" spans="1:15" ht="15">
      <c r="A45" s="99" t="s">
        <v>83</v>
      </c>
      <c r="B45" s="104" t="s">
        <v>84</v>
      </c>
      <c r="C45" s="101" t="s">
        <v>42</v>
      </c>
      <c r="D45" s="102">
        <v>0.3</v>
      </c>
      <c r="E45" s="102">
        <v>0.2</v>
      </c>
      <c r="F45" s="102">
        <v>20.2</v>
      </c>
      <c r="G45" s="102">
        <v>81</v>
      </c>
      <c r="H45" s="102">
        <v>0.04</v>
      </c>
      <c r="I45" s="102">
        <v>1.48</v>
      </c>
      <c r="J45" s="102">
        <v>0.22</v>
      </c>
      <c r="K45" s="102">
        <v>2.04</v>
      </c>
      <c r="L45" s="102">
        <v>68.739999999999995</v>
      </c>
      <c r="M45" s="102">
        <v>54.02</v>
      </c>
      <c r="N45" s="102">
        <v>40.86</v>
      </c>
      <c r="O45" s="103">
        <v>1.24</v>
      </c>
    </row>
    <row r="46" spans="1:15" ht="15">
      <c r="A46" s="99" t="s">
        <v>43</v>
      </c>
      <c r="B46" s="104" t="s">
        <v>223</v>
      </c>
      <c r="C46" s="101">
        <v>60</v>
      </c>
      <c r="D46" s="102">
        <v>2.37</v>
      </c>
      <c r="E46" s="102">
        <v>0.3</v>
      </c>
      <c r="F46" s="102">
        <v>14.76</v>
      </c>
      <c r="G46" s="102">
        <v>70.5</v>
      </c>
      <c r="H46" s="102">
        <v>0.06</v>
      </c>
      <c r="I46" s="102">
        <v>0</v>
      </c>
      <c r="J46" s="102">
        <v>0</v>
      </c>
      <c r="K46" s="102">
        <v>0</v>
      </c>
      <c r="L46" s="102">
        <v>6.9</v>
      </c>
      <c r="M46" s="102">
        <v>0</v>
      </c>
      <c r="N46" s="102">
        <v>0</v>
      </c>
      <c r="O46" s="103">
        <v>0.56999999999999995</v>
      </c>
    </row>
    <row r="47" spans="1:15" ht="15.75">
      <c r="A47" s="99"/>
      <c r="B47" s="100" t="s">
        <v>64</v>
      </c>
      <c r="C47" s="101"/>
      <c r="D47" s="105">
        <f t="shared" ref="D47:O47" si="4">SUM(D41:D46)</f>
        <v>28.42</v>
      </c>
      <c r="E47" s="105">
        <f t="shared" si="4"/>
        <v>31.2</v>
      </c>
      <c r="F47" s="105">
        <f t="shared" si="4"/>
        <v>99.390000000000015</v>
      </c>
      <c r="G47" s="105">
        <f t="shared" si="4"/>
        <v>779.78</v>
      </c>
      <c r="H47" s="105">
        <f t="shared" si="4"/>
        <v>0.58800000000000008</v>
      </c>
      <c r="I47" s="105">
        <f t="shared" si="4"/>
        <v>24.428000000000001</v>
      </c>
      <c r="J47" s="105">
        <f t="shared" si="4"/>
        <v>0.26800000000000002</v>
      </c>
      <c r="K47" s="105">
        <f t="shared" si="4"/>
        <v>4.1760000000000002</v>
      </c>
      <c r="L47" s="105">
        <f t="shared" si="4"/>
        <v>149.59900000000002</v>
      </c>
      <c r="M47" s="105">
        <f t="shared" si="4"/>
        <v>266.15600000000001</v>
      </c>
      <c r="N47" s="105">
        <f t="shared" si="4"/>
        <v>139.99199999999999</v>
      </c>
      <c r="O47" s="105">
        <f t="shared" si="4"/>
        <v>8.9730000000000008</v>
      </c>
    </row>
    <row r="48" spans="1:15" ht="15">
      <c r="A48" s="99" t="s">
        <v>85</v>
      </c>
      <c r="B48" s="104" t="s">
        <v>86</v>
      </c>
      <c r="C48" s="101" t="s">
        <v>42</v>
      </c>
      <c r="D48" s="102">
        <v>5.4</v>
      </c>
      <c r="E48" s="102">
        <v>5</v>
      </c>
      <c r="F48" s="102">
        <v>21.6</v>
      </c>
      <c r="G48" s="102">
        <v>158</v>
      </c>
      <c r="H48" s="102">
        <v>0.06</v>
      </c>
      <c r="I48" s="102">
        <v>1.8</v>
      </c>
      <c r="J48" s="102">
        <v>0.04</v>
      </c>
      <c r="K48" s="102">
        <v>0</v>
      </c>
      <c r="L48" s="102">
        <v>242</v>
      </c>
      <c r="M48" s="102">
        <v>0</v>
      </c>
      <c r="N48" s="102">
        <v>30</v>
      </c>
      <c r="O48" s="103">
        <v>0.2</v>
      </c>
    </row>
    <row r="49" spans="1:15" ht="15">
      <c r="A49" s="99" t="s">
        <v>87</v>
      </c>
      <c r="B49" s="104" t="s">
        <v>88</v>
      </c>
      <c r="C49" s="101" t="s">
        <v>53</v>
      </c>
      <c r="D49" s="102">
        <v>4.4400000000000004</v>
      </c>
      <c r="E49" s="102">
        <v>3.3</v>
      </c>
      <c r="F49" s="102">
        <v>5.31</v>
      </c>
      <c r="G49" s="102">
        <v>68.099999999999994</v>
      </c>
      <c r="H49" s="102">
        <v>3.5999999999999997E-2</v>
      </c>
      <c r="I49" s="102">
        <v>1.1040000000000001</v>
      </c>
      <c r="J49" s="102">
        <v>0</v>
      </c>
      <c r="K49" s="102">
        <v>0</v>
      </c>
      <c r="L49" s="102">
        <v>36.558</v>
      </c>
      <c r="M49" s="102">
        <v>0</v>
      </c>
      <c r="N49" s="102">
        <v>18.876000000000001</v>
      </c>
      <c r="O49" s="103">
        <v>0.45</v>
      </c>
    </row>
    <row r="50" spans="1:15" ht="16.5" thickBot="1">
      <c r="A50" s="107"/>
      <c r="B50" s="108" t="s">
        <v>69</v>
      </c>
      <c r="C50" s="109"/>
      <c r="D50" s="110">
        <f>SUM(D38:D49)</f>
        <v>104.92000000000002</v>
      </c>
      <c r="E50" s="110">
        <f t="shared" ref="E50:O50" si="5">SUM(E38:E49)</f>
        <v>97.759999999999991</v>
      </c>
      <c r="F50" s="110">
        <f t="shared" si="5"/>
        <v>331.57</v>
      </c>
      <c r="G50" s="110">
        <f t="shared" si="5"/>
        <v>2599.8199999999997</v>
      </c>
      <c r="H50" s="110">
        <f t="shared" si="5"/>
        <v>1.4520000000000002</v>
      </c>
      <c r="I50" s="110">
        <f t="shared" si="5"/>
        <v>53.17</v>
      </c>
      <c r="J50" s="110">
        <f t="shared" si="5"/>
        <v>0.75600000000000001</v>
      </c>
      <c r="K50" s="110">
        <f t="shared" si="5"/>
        <v>9.4920000000000009</v>
      </c>
      <c r="L50" s="110">
        <f t="shared" si="5"/>
        <v>1079.6660000000002</v>
      </c>
      <c r="M50" s="110">
        <f t="shared" si="5"/>
        <v>1086.172</v>
      </c>
      <c r="N50" s="110">
        <f t="shared" si="5"/>
        <v>398.65999999999997</v>
      </c>
      <c r="O50" s="110">
        <f t="shared" si="5"/>
        <v>20.725999999999999</v>
      </c>
    </row>
    <row r="51" spans="1:15">
      <c r="A51" s="5"/>
      <c r="B51" s="1"/>
      <c r="C51" s="2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</row>
    <row r="52" spans="1:15" ht="15.75">
      <c r="A52" s="86" t="s">
        <v>0</v>
      </c>
      <c r="B52" s="87" t="s">
        <v>89</v>
      </c>
      <c r="C52" s="88"/>
      <c r="D52" s="89"/>
      <c r="E52" s="89"/>
      <c r="F52" s="89"/>
      <c r="G52" s="89"/>
      <c r="H52" s="89"/>
      <c r="I52" s="89"/>
      <c r="J52" s="89"/>
      <c r="K52" s="89"/>
      <c r="L52" s="89"/>
      <c r="M52" s="89"/>
      <c r="N52" s="89"/>
      <c r="O52" s="89"/>
    </row>
    <row r="53" spans="1:15" ht="15.75">
      <c r="A53" s="86" t="s">
        <v>22</v>
      </c>
      <c r="B53" s="90" t="s">
        <v>23</v>
      </c>
      <c r="C53" s="88"/>
      <c r="D53" s="89"/>
      <c r="E53" s="89"/>
      <c r="F53" s="89"/>
      <c r="G53" s="89"/>
      <c r="H53" s="89"/>
      <c r="I53" s="89"/>
      <c r="J53" s="89"/>
      <c r="K53" s="89"/>
      <c r="L53" s="89"/>
      <c r="M53" s="89"/>
      <c r="N53" s="89"/>
      <c r="O53" s="89"/>
    </row>
    <row r="54" spans="1:15" ht="15">
      <c r="A54" s="169" t="s">
        <v>19</v>
      </c>
      <c r="B54" s="171" t="s">
        <v>21</v>
      </c>
      <c r="C54" s="88"/>
      <c r="D54" s="89"/>
      <c r="E54" s="89"/>
      <c r="F54" s="89"/>
      <c r="G54" s="89"/>
      <c r="H54" s="89"/>
      <c r="I54" s="89"/>
      <c r="J54" s="89"/>
      <c r="K54" s="89"/>
      <c r="L54" s="89"/>
      <c r="M54" s="89"/>
      <c r="N54" s="89"/>
      <c r="O54" s="89"/>
    </row>
    <row r="55" spans="1:15" ht="15.75" thickBot="1">
      <c r="A55" s="170"/>
      <c r="B55" s="172"/>
      <c r="C55" s="88"/>
      <c r="D55" s="89"/>
      <c r="E55" s="89"/>
      <c r="F55" s="89"/>
      <c r="G55" s="89"/>
      <c r="H55" s="89"/>
      <c r="I55" s="89"/>
      <c r="J55" s="89"/>
      <c r="K55" s="89"/>
      <c r="L55" s="89"/>
      <c r="M55" s="89"/>
      <c r="N55" s="89"/>
      <c r="O55" s="89"/>
    </row>
    <row r="56" spans="1:15" ht="15.75">
      <c r="A56" s="173" t="s">
        <v>1</v>
      </c>
      <c r="B56" s="175" t="s">
        <v>2</v>
      </c>
      <c r="C56" s="177" t="s">
        <v>14</v>
      </c>
      <c r="D56" s="179" t="s">
        <v>7</v>
      </c>
      <c r="E56" s="179"/>
      <c r="F56" s="179"/>
      <c r="G56" s="179" t="s">
        <v>3</v>
      </c>
      <c r="H56" s="179" t="s">
        <v>4</v>
      </c>
      <c r="I56" s="179"/>
      <c r="J56" s="179"/>
      <c r="K56" s="179"/>
      <c r="L56" s="181" t="s">
        <v>5</v>
      </c>
      <c r="M56" s="182"/>
      <c r="N56" s="182"/>
      <c r="O56" s="183"/>
    </row>
    <row r="57" spans="1:15" ht="32.25" thickBot="1">
      <c r="A57" s="174"/>
      <c r="B57" s="176"/>
      <c r="C57" s="178"/>
      <c r="D57" s="91" t="s">
        <v>8</v>
      </c>
      <c r="E57" s="91" t="s">
        <v>6</v>
      </c>
      <c r="F57" s="91" t="s">
        <v>9</v>
      </c>
      <c r="G57" s="180"/>
      <c r="H57" s="91" t="s">
        <v>10</v>
      </c>
      <c r="I57" s="91" t="s">
        <v>11</v>
      </c>
      <c r="J57" s="91" t="s">
        <v>15</v>
      </c>
      <c r="K57" s="91" t="s">
        <v>16</v>
      </c>
      <c r="L57" s="91" t="s">
        <v>12</v>
      </c>
      <c r="M57" s="92" t="s">
        <v>17</v>
      </c>
      <c r="N57" s="92" t="s">
        <v>18</v>
      </c>
      <c r="O57" s="93" t="s">
        <v>13</v>
      </c>
    </row>
    <row r="58" spans="1:15" ht="15.75">
      <c r="A58" s="94" t="s">
        <v>24</v>
      </c>
      <c r="B58" s="95" t="s">
        <v>25</v>
      </c>
      <c r="C58" s="96" t="s">
        <v>26</v>
      </c>
      <c r="D58" s="97" t="s">
        <v>27</v>
      </c>
      <c r="E58" s="97" t="s">
        <v>28</v>
      </c>
      <c r="F58" s="97" t="s">
        <v>29</v>
      </c>
      <c r="G58" s="97" t="s">
        <v>30</v>
      </c>
      <c r="H58" s="97" t="s">
        <v>31</v>
      </c>
      <c r="I58" s="97" t="s">
        <v>32</v>
      </c>
      <c r="J58" s="97" t="s">
        <v>33</v>
      </c>
      <c r="K58" s="97" t="s">
        <v>34</v>
      </c>
      <c r="L58" s="97" t="s">
        <v>35</v>
      </c>
      <c r="M58" s="97" t="s">
        <v>36</v>
      </c>
      <c r="N58" s="97" t="s">
        <v>37</v>
      </c>
      <c r="O58" s="98" t="s">
        <v>38</v>
      </c>
    </row>
    <row r="59" spans="1:15" ht="15.75">
      <c r="A59" s="99"/>
      <c r="B59" s="100" t="s">
        <v>39</v>
      </c>
      <c r="C59" s="101"/>
      <c r="D59" s="102"/>
      <c r="E59" s="102"/>
      <c r="F59" s="102"/>
      <c r="G59" s="102"/>
      <c r="H59" s="102"/>
      <c r="I59" s="102"/>
      <c r="J59" s="102"/>
      <c r="K59" s="102"/>
      <c r="L59" s="102"/>
      <c r="M59" s="102"/>
      <c r="N59" s="102"/>
      <c r="O59" s="103"/>
    </row>
    <row r="60" spans="1:15" ht="15">
      <c r="A60" s="99" t="s">
        <v>102</v>
      </c>
      <c r="B60" s="104" t="s">
        <v>103</v>
      </c>
      <c r="C60" s="101" t="s">
        <v>42</v>
      </c>
      <c r="D60" s="102">
        <v>7.74</v>
      </c>
      <c r="E60" s="102">
        <v>11.82</v>
      </c>
      <c r="F60" s="102">
        <v>35.54</v>
      </c>
      <c r="G60" s="102">
        <v>279.39999999999998</v>
      </c>
      <c r="H60" s="102">
        <v>0.08</v>
      </c>
      <c r="I60" s="102">
        <v>1.42</v>
      </c>
      <c r="J60" s="102">
        <v>0.08</v>
      </c>
      <c r="K60" s="102">
        <v>0.76</v>
      </c>
      <c r="L60" s="102">
        <v>140.6</v>
      </c>
      <c r="M60" s="102">
        <v>136.4</v>
      </c>
      <c r="N60" s="102">
        <v>23</v>
      </c>
      <c r="O60" s="103">
        <v>0.56000000000000005</v>
      </c>
    </row>
    <row r="61" spans="1:15" ht="15">
      <c r="A61" s="99" t="s">
        <v>43</v>
      </c>
      <c r="B61" s="104" t="s">
        <v>223</v>
      </c>
      <c r="C61" s="101">
        <v>60</v>
      </c>
      <c r="D61" s="102">
        <v>2.37</v>
      </c>
      <c r="E61" s="102">
        <v>0.3</v>
      </c>
      <c r="F61" s="102">
        <v>14.76</v>
      </c>
      <c r="G61" s="102">
        <v>70.5</v>
      </c>
      <c r="H61" s="102">
        <v>0.06</v>
      </c>
      <c r="I61" s="102">
        <v>0</v>
      </c>
      <c r="J61" s="102">
        <v>0</v>
      </c>
      <c r="K61" s="102">
        <v>0</v>
      </c>
      <c r="L61" s="102">
        <v>6.9</v>
      </c>
      <c r="M61" s="102">
        <v>0</v>
      </c>
      <c r="N61" s="102">
        <v>0</v>
      </c>
      <c r="O61" s="103">
        <v>0.56999999999999995</v>
      </c>
    </row>
    <row r="62" spans="1:15" ht="15.75">
      <c r="A62" s="99" t="s">
        <v>48</v>
      </c>
      <c r="B62" s="104" t="s">
        <v>49</v>
      </c>
      <c r="C62" s="128" t="s">
        <v>182</v>
      </c>
      <c r="D62" s="129">
        <v>0.2</v>
      </c>
      <c r="E62" s="129">
        <v>0</v>
      </c>
      <c r="F62" s="129">
        <v>7.02</v>
      </c>
      <c r="G62" s="129">
        <v>28.46</v>
      </c>
      <c r="H62" s="102">
        <v>0</v>
      </c>
      <c r="I62" s="102">
        <v>0</v>
      </c>
      <c r="J62" s="102">
        <v>0</v>
      </c>
      <c r="K62" s="102">
        <v>0</v>
      </c>
      <c r="L62" s="102">
        <v>11</v>
      </c>
      <c r="M62" s="102">
        <v>3</v>
      </c>
      <c r="N62" s="102">
        <v>1</v>
      </c>
      <c r="O62" s="103">
        <v>0.3</v>
      </c>
    </row>
    <row r="63" spans="1:15" ht="15.75">
      <c r="A63" s="99"/>
      <c r="B63" s="100" t="s">
        <v>50</v>
      </c>
      <c r="C63" s="101"/>
      <c r="D63" s="105">
        <f>SUM(D60:D61)</f>
        <v>10.11</v>
      </c>
      <c r="E63" s="105">
        <f t="shared" ref="E63:O63" si="6">SUM(E60:E61)</f>
        <v>12.120000000000001</v>
      </c>
      <c r="F63" s="105">
        <f t="shared" si="6"/>
        <v>50.3</v>
      </c>
      <c r="G63" s="105">
        <f t="shared" si="6"/>
        <v>349.9</v>
      </c>
      <c r="H63" s="105">
        <f t="shared" si="6"/>
        <v>0.14000000000000001</v>
      </c>
      <c r="I63" s="105">
        <f t="shared" si="6"/>
        <v>1.42</v>
      </c>
      <c r="J63" s="105">
        <f t="shared" si="6"/>
        <v>0.08</v>
      </c>
      <c r="K63" s="105">
        <f t="shared" si="6"/>
        <v>0.76</v>
      </c>
      <c r="L63" s="105">
        <f t="shared" si="6"/>
        <v>147.5</v>
      </c>
      <c r="M63" s="105">
        <f t="shared" si="6"/>
        <v>136.4</v>
      </c>
      <c r="N63" s="105">
        <f t="shared" si="6"/>
        <v>23</v>
      </c>
      <c r="O63" s="105">
        <f t="shared" si="6"/>
        <v>1.1299999999999999</v>
      </c>
    </row>
    <row r="64" spans="1:15" ht="15">
      <c r="A64" s="99" t="s">
        <v>91</v>
      </c>
      <c r="B64" s="104" t="s">
        <v>92</v>
      </c>
      <c r="C64" s="101" t="s">
        <v>53</v>
      </c>
      <c r="D64" s="102">
        <v>0.48</v>
      </c>
      <c r="E64" s="102">
        <v>0.06</v>
      </c>
      <c r="F64" s="102">
        <v>1.02</v>
      </c>
      <c r="G64" s="102">
        <v>7.8</v>
      </c>
      <c r="H64" s="102">
        <v>1.2E-2</v>
      </c>
      <c r="I64" s="102">
        <v>3</v>
      </c>
      <c r="J64" s="102">
        <v>0</v>
      </c>
      <c r="K64" s="102">
        <v>0</v>
      </c>
      <c r="L64" s="102">
        <v>13.8</v>
      </c>
      <c r="M64" s="102">
        <v>0</v>
      </c>
      <c r="N64" s="102">
        <v>0</v>
      </c>
      <c r="O64" s="103">
        <v>0.36</v>
      </c>
    </row>
    <row r="65" spans="1:15" ht="15">
      <c r="A65" s="99" t="s">
        <v>93</v>
      </c>
      <c r="B65" s="104" t="s">
        <v>183</v>
      </c>
      <c r="C65" s="101" t="s">
        <v>42</v>
      </c>
      <c r="D65" s="102">
        <v>1.84</v>
      </c>
      <c r="E65" s="102">
        <v>3.4</v>
      </c>
      <c r="F65" s="102">
        <v>12.1</v>
      </c>
      <c r="G65" s="102">
        <v>86.4</v>
      </c>
      <c r="H65" s="102">
        <v>0.2</v>
      </c>
      <c r="I65" s="102">
        <v>14.44</v>
      </c>
      <c r="J65" s="102">
        <v>0.02</v>
      </c>
      <c r="K65" s="102">
        <v>0.1</v>
      </c>
      <c r="L65" s="102">
        <v>41.22</v>
      </c>
      <c r="M65" s="102">
        <v>40.74</v>
      </c>
      <c r="N65" s="102">
        <v>18.36</v>
      </c>
      <c r="O65" s="103">
        <v>1.76</v>
      </c>
    </row>
    <row r="66" spans="1:15" ht="15">
      <c r="A66" s="99" t="s">
        <v>153</v>
      </c>
      <c r="B66" s="104" t="s">
        <v>154</v>
      </c>
      <c r="C66" s="101" t="s">
        <v>57</v>
      </c>
      <c r="D66" s="102">
        <v>7.69</v>
      </c>
      <c r="E66" s="102">
        <v>6.66</v>
      </c>
      <c r="F66" s="102">
        <v>16.25</v>
      </c>
      <c r="G66" s="102">
        <v>152.91999999999999</v>
      </c>
      <c r="H66" s="102">
        <v>4.8000000000000001E-2</v>
      </c>
      <c r="I66" s="102">
        <v>0.152</v>
      </c>
      <c r="J66" s="102">
        <v>1.6E-2</v>
      </c>
      <c r="K66" s="102">
        <v>3.2000000000000001E-2</v>
      </c>
      <c r="L66" s="102">
        <v>21.167999999999999</v>
      </c>
      <c r="M66" s="102">
        <v>9.2159999999999993</v>
      </c>
      <c r="N66" s="102">
        <v>0.72799999999999998</v>
      </c>
      <c r="O66" s="103">
        <v>0.44800000000000001</v>
      </c>
    </row>
    <row r="67" spans="1:15" ht="15">
      <c r="A67" s="99" t="s">
        <v>94</v>
      </c>
      <c r="B67" s="104" t="s">
        <v>95</v>
      </c>
      <c r="C67" s="101" t="s">
        <v>59</v>
      </c>
      <c r="D67" s="102">
        <v>5.8</v>
      </c>
      <c r="E67" s="102">
        <v>2.91</v>
      </c>
      <c r="F67" s="102">
        <v>35.549999999999997</v>
      </c>
      <c r="G67" s="102">
        <v>191.4</v>
      </c>
      <c r="H67" s="102">
        <v>0.09</v>
      </c>
      <c r="I67" s="102">
        <v>0</v>
      </c>
      <c r="J67" s="102">
        <v>0</v>
      </c>
      <c r="K67" s="102">
        <v>0</v>
      </c>
      <c r="L67" s="102">
        <v>36.270000000000003</v>
      </c>
      <c r="M67" s="102">
        <v>1.92</v>
      </c>
      <c r="N67" s="102">
        <v>3.6150000000000002</v>
      </c>
      <c r="O67" s="103">
        <v>1.155</v>
      </c>
    </row>
    <row r="68" spans="1:15" ht="15">
      <c r="A68" s="99" t="s">
        <v>96</v>
      </c>
      <c r="B68" s="104" t="s">
        <v>97</v>
      </c>
      <c r="C68" s="101" t="s">
        <v>42</v>
      </c>
      <c r="D68" s="102">
        <v>0.7</v>
      </c>
      <c r="E68" s="102">
        <v>0.3</v>
      </c>
      <c r="F68" s="102">
        <v>22.8</v>
      </c>
      <c r="G68" s="102">
        <v>97</v>
      </c>
      <c r="H68" s="102">
        <v>0</v>
      </c>
      <c r="I68" s="102">
        <v>70</v>
      </c>
      <c r="J68" s="102">
        <v>0</v>
      </c>
      <c r="K68" s="102">
        <v>0</v>
      </c>
      <c r="L68" s="102">
        <v>12</v>
      </c>
      <c r="M68" s="102">
        <v>3</v>
      </c>
      <c r="N68" s="102">
        <v>3</v>
      </c>
      <c r="O68" s="103">
        <v>1.5</v>
      </c>
    </row>
    <row r="69" spans="1:15" ht="15">
      <c r="A69" s="99" t="s">
        <v>43</v>
      </c>
      <c r="B69" s="104" t="s">
        <v>223</v>
      </c>
      <c r="C69" s="101">
        <v>60</v>
      </c>
      <c r="D69" s="102">
        <v>2.37</v>
      </c>
      <c r="E69" s="102">
        <v>0.3</v>
      </c>
      <c r="F69" s="102">
        <v>14.76</v>
      </c>
      <c r="G69" s="102">
        <v>70.5</v>
      </c>
      <c r="H69" s="102">
        <v>0.06</v>
      </c>
      <c r="I69" s="102">
        <v>0</v>
      </c>
      <c r="J69" s="102">
        <v>0</v>
      </c>
      <c r="K69" s="102">
        <v>0</v>
      </c>
      <c r="L69" s="102">
        <v>6.9</v>
      </c>
      <c r="M69" s="102">
        <v>0</v>
      </c>
      <c r="N69" s="102">
        <v>0</v>
      </c>
      <c r="O69" s="103">
        <v>0.56999999999999995</v>
      </c>
    </row>
    <row r="70" spans="1:15" ht="15.75">
      <c r="A70" s="99"/>
      <c r="B70" s="100" t="s">
        <v>64</v>
      </c>
      <c r="C70" s="101"/>
      <c r="D70" s="105">
        <f t="shared" ref="D70:O70" si="7">SUM(D64:D69)</f>
        <v>18.880000000000003</v>
      </c>
      <c r="E70" s="105">
        <f t="shared" si="7"/>
        <v>13.630000000000003</v>
      </c>
      <c r="F70" s="105">
        <f t="shared" si="7"/>
        <v>102.47999999999999</v>
      </c>
      <c r="G70" s="105">
        <f t="shared" si="7"/>
        <v>606.02</v>
      </c>
      <c r="H70" s="105">
        <f t="shared" si="7"/>
        <v>0.41</v>
      </c>
      <c r="I70" s="105">
        <f t="shared" si="7"/>
        <v>87.591999999999999</v>
      </c>
      <c r="J70" s="105">
        <f t="shared" si="7"/>
        <v>3.6000000000000004E-2</v>
      </c>
      <c r="K70" s="105">
        <f t="shared" si="7"/>
        <v>0.13200000000000001</v>
      </c>
      <c r="L70" s="105">
        <f t="shared" si="7"/>
        <v>131.358</v>
      </c>
      <c r="M70" s="105">
        <f t="shared" si="7"/>
        <v>54.876000000000005</v>
      </c>
      <c r="N70" s="105">
        <f t="shared" si="7"/>
        <v>25.703000000000003</v>
      </c>
      <c r="O70" s="105">
        <f t="shared" si="7"/>
        <v>5.7930000000000001</v>
      </c>
    </row>
    <row r="71" spans="1:15" ht="15">
      <c r="A71" s="99" t="s">
        <v>98</v>
      </c>
      <c r="B71" s="104" t="s">
        <v>99</v>
      </c>
      <c r="C71" s="101" t="s">
        <v>42</v>
      </c>
      <c r="D71" s="102">
        <v>0.3</v>
      </c>
      <c r="E71" s="102">
        <v>0.12</v>
      </c>
      <c r="F71" s="102">
        <v>17.16</v>
      </c>
      <c r="G71" s="102">
        <v>70.040000000000006</v>
      </c>
      <c r="H71" s="102">
        <v>0</v>
      </c>
      <c r="I71" s="102">
        <v>60</v>
      </c>
      <c r="J71" s="102">
        <v>0</v>
      </c>
      <c r="K71" s="102">
        <v>0.2</v>
      </c>
      <c r="L71" s="102">
        <v>18.46</v>
      </c>
      <c r="M71" s="102">
        <v>9.9</v>
      </c>
      <c r="N71" s="102">
        <v>10.9</v>
      </c>
      <c r="O71" s="103">
        <v>0.44</v>
      </c>
    </row>
    <row r="72" spans="1:15" ht="15">
      <c r="A72" s="99" t="s">
        <v>100</v>
      </c>
      <c r="B72" s="104" t="s">
        <v>243</v>
      </c>
      <c r="C72" s="101" t="s">
        <v>53</v>
      </c>
      <c r="D72" s="102">
        <v>8.23</v>
      </c>
      <c r="E72" s="102">
        <v>7.73</v>
      </c>
      <c r="F72" s="102">
        <v>23.46</v>
      </c>
      <c r="G72" s="102">
        <v>195.79</v>
      </c>
      <c r="H72" s="102">
        <v>7.1999999999999995E-2</v>
      </c>
      <c r="I72" s="102">
        <v>0.47399999999999998</v>
      </c>
      <c r="J72" s="102">
        <v>7.8E-2</v>
      </c>
      <c r="K72" s="102">
        <v>1.1519999999999999</v>
      </c>
      <c r="L72" s="102">
        <v>155.72999999999999</v>
      </c>
      <c r="M72" s="102">
        <v>126.6</v>
      </c>
      <c r="N72" s="102">
        <v>14.202</v>
      </c>
      <c r="O72" s="103">
        <v>0.75</v>
      </c>
    </row>
    <row r="73" spans="1:15" ht="16.5" thickBot="1">
      <c r="A73" s="107"/>
      <c r="B73" s="108" t="s">
        <v>69</v>
      </c>
      <c r="C73" s="109"/>
      <c r="D73" s="110">
        <f>SUM(D60:D72)</f>
        <v>66.709999999999994</v>
      </c>
      <c r="E73" s="110">
        <f t="shared" ref="E73:O73" si="8">SUM(E60:E72)</f>
        <v>59.349999999999994</v>
      </c>
      <c r="F73" s="110">
        <f t="shared" si="8"/>
        <v>353.19999999999993</v>
      </c>
      <c r="G73" s="110">
        <f t="shared" si="8"/>
        <v>2206.13</v>
      </c>
      <c r="H73" s="110">
        <f t="shared" si="8"/>
        <v>1.1719999999999999</v>
      </c>
      <c r="I73" s="110">
        <f t="shared" si="8"/>
        <v>238.49799999999999</v>
      </c>
      <c r="J73" s="110">
        <f t="shared" si="8"/>
        <v>0.31</v>
      </c>
      <c r="K73" s="110">
        <f t="shared" si="8"/>
        <v>3.1360000000000001</v>
      </c>
      <c r="L73" s="110">
        <f t="shared" si="8"/>
        <v>742.90599999999995</v>
      </c>
      <c r="M73" s="110">
        <f t="shared" si="8"/>
        <v>522.05200000000002</v>
      </c>
      <c r="N73" s="110">
        <f t="shared" si="8"/>
        <v>123.508</v>
      </c>
      <c r="O73" s="110">
        <f t="shared" si="8"/>
        <v>15.336</v>
      </c>
    </row>
    <row r="74" spans="1:15">
      <c r="A74" s="5"/>
      <c r="B74" s="1"/>
      <c r="C74" s="2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</row>
    <row r="75" spans="1:15" ht="15.75">
      <c r="A75" s="86" t="s">
        <v>0</v>
      </c>
      <c r="B75" s="87" t="s">
        <v>101</v>
      </c>
      <c r="C75" s="88"/>
      <c r="D75" s="89"/>
      <c r="E75" s="89"/>
      <c r="F75" s="89"/>
      <c r="G75" s="89"/>
      <c r="H75" s="89"/>
      <c r="I75" s="89"/>
      <c r="J75" s="89"/>
      <c r="K75" s="89"/>
      <c r="L75" s="89"/>
      <c r="M75" s="89"/>
      <c r="N75" s="89"/>
      <c r="O75" s="89"/>
    </row>
    <row r="76" spans="1:15" ht="15.75">
      <c r="A76" s="86" t="s">
        <v>22</v>
      </c>
      <c r="B76" s="90" t="s">
        <v>23</v>
      </c>
      <c r="C76" s="88"/>
      <c r="D76" s="89"/>
      <c r="E76" s="89"/>
      <c r="F76" s="89"/>
      <c r="G76" s="89"/>
      <c r="H76" s="89"/>
      <c r="I76" s="89"/>
      <c r="J76" s="89"/>
      <c r="K76" s="89"/>
      <c r="L76" s="89"/>
      <c r="M76" s="89"/>
      <c r="N76" s="89"/>
      <c r="O76" s="89"/>
    </row>
    <row r="77" spans="1:15" ht="15">
      <c r="A77" s="169" t="s">
        <v>19</v>
      </c>
      <c r="B77" s="171" t="s">
        <v>21</v>
      </c>
      <c r="C77" s="88"/>
      <c r="D77" s="89"/>
      <c r="E77" s="89"/>
      <c r="F77" s="89"/>
      <c r="G77" s="89"/>
      <c r="H77" s="89"/>
      <c r="I77" s="89"/>
      <c r="J77" s="89"/>
      <c r="K77" s="89"/>
      <c r="L77" s="89"/>
      <c r="M77" s="89"/>
      <c r="N77" s="89"/>
      <c r="O77" s="89"/>
    </row>
    <row r="78" spans="1:15" ht="15.75" thickBot="1">
      <c r="A78" s="170"/>
      <c r="B78" s="172"/>
      <c r="C78" s="88"/>
      <c r="D78" s="89"/>
      <c r="E78" s="89"/>
      <c r="F78" s="89"/>
      <c r="G78" s="89"/>
      <c r="H78" s="89"/>
      <c r="I78" s="89"/>
      <c r="J78" s="89"/>
      <c r="K78" s="89"/>
      <c r="L78" s="89"/>
      <c r="M78" s="89"/>
      <c r="N78" s="89"/>
      <c r="O78" s="89"/>
    </row>
    <row r="79" spans="1:15" ht="15.75">
      <c r="A79" s="173" t="s">
        <v>1</v>
      </c>
      <c r="B79" s="175" t="s">
        <v>2</v>
      </c>
      <c r="C79" s="177" t="s">
        <v>14</v>
      </c>
      <c r="D79" s="179" t="s">
        <v>7</v>
      </c>
      <c r="E79" s="179"/>
      <c r="F79" s="179"/>
      <c r="G79" s="179" t="s">
        <v>3</v>
      </c>
      <c r="H79" s="179" t="s">
        <v>4</v>
      </c>
      <c r="I79" s="179"/>
      <c r="J79" s="179"/>
      <c r="K79" s="179"/>
      <c r="L79" s="181" t="s">
        <v>5</v>
      </c>
      <c r="M79" s="182"/>
      <c r="N79" s="182"/>
      <c r="O79" s="183"/>
    </row>
    <row r="80" spans="1:15" ht="32.25" thickBot="1">
      <c r="A80" s="174"/>
      <c r="B80" s="176"/>
      <c r="C80" s="178"/>
      <c r="D80" s="91" t="s">
        <v>8</v>
      </c>
      <c r="E80" s="91" t="s">
        <v>6</v>
      </c>
      <c r="F80" s="91" t="s">
        <v>9</v>
      </c>
      <c r="G80" s="180"/>
      <c r="H80" s="91" t="s">
        <v>10</v>
      </c>
      <c r="I80" s="91" t="s">
        <v>11</v>
      </c>
      <c r="J80" s="91" t="s">
        <v>15</v>
      </c>
      <c r="K80" s="91" t="s">
        <v>16</v>
      </c>
      <c r="L80" s="91" t="s">
        <v>12</v>
      </c>
      <c r="M80" s="92" t="s">
        <v>17</v>
      </c>
      <c r="N80" s="92" t="s">
        <v>18</v>
      </c>
      <c r="O80" s="93" t="s">
        <v>13</v>
      </c>
    </row>
    <row r="81" spans="1:15" ht="15.75">
      <c r="A81" s="94" t="s">
        <v>24</v>
      </c>
      <c r="B81" s="95" t="s">
        <v>25</v>
      </c>
      <c r="C81" s="96" t="s">
        <v>26</v>
      </c>
      <c r="D81" s="97" t="s">
        <v>27</v>
      </c>
      <c r="E81" s="97" t="s">
        <v>28</v>
      </c>
      <c r="F81" s="97" t="s">
        <v>29</v>
      </c>
      <c r="G81" s="97" t="s">
        <v>30</v>
      </c>
      <c r="H81" s="97" t="s">
        <v>31</v>
      </c>
      <c r="I81" s="97" t="s">
        <v>32</v>
      </c>
      <c r="J81" s="97" t="s">
        <v>33</v>
      </c>
      <c r="K81" s="97" t="s">
        <v>34</v>
      </c>
      <c r="L81" s="97" t="s">
        <v>35</v>
      </c>
      <c r="M81" s="97" t="s">
        <v>36</v>
      </c>
      <c r="N81" s="97" t="s">
        <v>37</v>
      </c>
      <c r="O81" s="98" t="s">
        <v>38</v>
      </c>
    </row>
    <row r="82" spans="1:15" ht="15.75">
      <c r="A82" s="99"/>
      <c r="B82" s="100" t="s">
        <v>39</v>
      </c>
      <c r="C82" s="101"/>
      <c r="D82" s="102"/>
      <c r="E82" s="102"/>
      <c r="F82" s="102"/>
      <c r="G82" s="102"/>
      <c r="H82" s="102"/>
      <c r="I82" s="102"/>
      <c r="J82" s="102"/>
      <c r="K82" s="102"/>
      <c r="L82" s="102"/>
      <c r="M82" s="102"/>
      <c r="N82" s="102"/>
      <c r="O82" s="103"/>
    </row>
    <row r="83" spans="1:15" ht="30">
      <c r="A83" s="99" t="s">
        <v>128</v>
      </c>
      <c r="B83" s="104" t="s">
        <v>129</v>
      </c>
      <c r="C83" s="101" t="s">
        <v>42</v>
      </c>
      <c r="D83" s="102">
        <v>7.16</v>
      </c>
      <c r="E83" s="102">
        <v>9.4</v>
      </c>
      <c r="F83" s="102">
        <v>28.8</v>
      </c>
      <c r="G83" s="102">
        <v>291.89999999999998</v>
      </c>
      <c r="H83" s="102">
        <v>0.16</v>
      </c>
      <c r="I83" s="102">
        <v>1.54</v>
      </c>
      <c r="J83" s="102">
        <v>0.06</v>
      </c>
      <c r="K83" s="102">
        <v>0.54</v>
      </c>
      <c r="L83" s="102">
        <v>156.80000000000001</v>
      </c>
      <c r="M83" s="102">
        <v>206</v>
      </c>
      <c r="N83" s="102">
        <v>55.6</v>
      </c>
      <c r="O83" s="103">
        <v>1.24</v>
      </c>
    </row>
    <row r="84" spans="1:15" ht="15">
      <c r="A84" s="99" t="s">
        <v>43</v>
      </c>
      <c r="B84" s="104" t="s">
        <v>223</v>
      </c>
      <c r="C84" s="101">
        <v>60</v>
      </c>
      <c r="D84" s="102">
        <v>2.37</v>
      </c>
      <c r="E84" s="102">
        <v>0.3</v>
      </c>
      <c r="F84" s="102">
        <v>14.76</v>
      </c>
      <c r="G84" s="102">
        <v>70.5</v>
      </c>
      <c r="H84" s="102">
        <v>0.06</v>
      </c>
      <c r="I84" s="102">
        <v>0</v>
      </c>
      <c r="J84" s="102">
        <v>0</v>
      </c>
      <c r="K84" s="102">
        <v>0</v>
      </c>
      <c r="L84" s="102">
        <v>6.9</v>
      </c>
      <c r="M84" s="102">
        <v>0</v>
      </c>
      <c r="N84" s="102">
        <v>0</v>
      </c>
      <c r="O84" s="103">
        <v>0.56999999999999995</v>
      </c>
    </row>
    <row r="85" spans="1:15" ht="15">
      <c r="A85" s="99" t="s">
        <v>144</v>
      </c>
      <c r="B85" s="104" t="s">
        <v>145</v>
      </c>
      <c r="C85" s="101" t="s">
        <v>42</v>
      </c>
      <c r="D85" s="102">
        <v>0.1</v>
      </c>
      <c r="E85" s="102">
        <v>0</v>
      </c>
      <c r="F85" s="102">
        <v>15.2</v>
      </c>
      <c r="G85" s="102">
        <v>61</v>
      </c>
      <c r="H85" s="102">
        <v>0</v>
      </c>
      <c r="I85" s="102">
        <v>2.8</v>
      </c>
      <c r="J85" s="102">
        <v>0</v>
      </c>
      <c r="K85" s="102">
        <v>0</v>
      </c>
      <c r="L85" s="102">
        <v>14.2</v>
      </c>
      <c r="M85" s="102">
        <v>4</v>
      </c>
      <c r="N85" s="102">
        <v>2</v>
      </c>
      <c r="O85" s="103">
        <v>0.4</v>
      </c>
    </row>
    <row r="86" spans="1:15" ht="15.75">
      <c r="A86" s="99"/>
      <c r="B86" s="100" t="s">
        <v>50</v>
      </c>
      <c r="C86" s="101"/>
      <c r="D86" s="105">
        <f>SUM(D83:D85)</f>
        <v>9.6300000000000008</v>
      </c>
      <c r="E86" s="105">
        <f t="shared" ref="E86:O86" si="9">SUM(E83:E85)</f>
        <v>9.7000000000000011</v>
      </c>
      <c r="F86" s="105">
        <f t="shared" si="9"/>
        <v>58.760000000000005</v>
      </c>
      <c r="G86" s="105">
        <f t="shared" si="9"/>
        <v>423.4</v>
      </c>
      <c r="H86" s="105">
        <f t="shared" si="9"/>
        <v>0.22</v>
      </c>
      <c r="I86" s="105">
        <f t="shared" si="9"/>
        <v>4.34</v>
      </c>
      <c r="J86" s="105">
        <f t="shared" si="9"/>
        <v>0.06</v>
      </c>
      <c r="K86" s="105">
        <f t="shared" si="9"/>
        <v>0.54</v>
      </c>
      <c r="L86" s="105">
        <f t="shared" si="9"/>
        <v>177.9</v>
      </c>
      <c r="M86" s="105">
        <f t="shared" si="9"/>
        <v>210</v>
      </c>
      <c r="N86" s="105">
        <f t="shared" si="9"/>
        <v>57.6</v>
      </c>
      <c r="O86" s="105">
        <f t="shared" si="9"/>
        <v>2.21</v>
      </c>
    </row>
    <row r="87" spans="1:15" ht="15">
      <c r="A87" s="99" t="s">
        <v>105</v>
      </c>
      <c r="B87" s="104" t="s">
        <v>106</v>
      </c>
      <c r="C87" s="101" t="s">
        <v>53</v>
      </c>
      <c r="D87" s="102">
        <v>0.8</v>
      </c>
      <c r="E87" s="102">
        <v>0.1</v>
      </c>
      <c r="F87" s="102">
        <v>4.3</v>
      </c>
      <c r="G87" s="102">
        <v>21</v>
      </c>
      <c r="H87" s="102">
        <v>1.2E-2</v>
      </c>
      <c r="I87" s="102">
        <v>1.218</v>
      </c>
      <c r="J87" s="102">
        <v>0</v>
      </c>
      <c r="K87" s="102">
        <v>0</v>
      </c>
      <c r="L87" s="102">
        <v>20.309999999999999</v>
      </c>
      <c r="M87" s="102">
        <v>0</v>
      </c>
      <c r="N87" s="102">
        <v>12.077999999999999</v>
      </c>
      <c r="O87" s="103">
        <v>0.76800000000000002</v>
      </c>
    </row>
    <row r="88" spans="1:15" ht="30">
      <c r="A88" s="99" t="s">
        <v>107</v>
      </c>
      <c r="B88" s="104" t="s">
        <v>108</v>
      </c>
      <c r="C88" s="101" t="s">
        <v>42</v>
      </c>
      <c r="D88" s="102">
        <v>1.7</v>
      </c>
      <c r="E88" s="102">
        <v>5.16</v>
      </c>
      <c r="F88" s="102">
        <v>7.44</v>
      </c>
      <c r="G88" s="102">
        <v>83.9</v>
      </c>
      <c r="H88" s="102">
        <v>0.06</v>
      </c>
      <c r="I88" s="102">
        <v>24.9</v>
      </c>
      <c r="J88" s="102">
        <v>0.02</v>
      </c>
      <c r="K88" s="102">
        <v>0.12</v>
      </c>
      <c r="L88" s="102">
        <v>45.26</v>
      </c>
      <c r="M88" s="102">
        <v>31.32</v>
      </c>
      <c r="N88" s="102">
        <v>15.48</v>
      </c>
      <c r="O88" s="103">
        <v>0.6</v>
      </c>
    </row>
    <row r="89" spans="1:15" ht="30">
      <c r="A89" s="99" t="s">
        <v>123</v>
      </c>
      <c r="B89" s="104" t="s">
        <v>124</v>
      </c>
      <c r="C89" s="101" t="s">
        <v>57</v>
      </c>
      <c r="D89" s="102">
        <v>10.32</v>
      </c>
      <c r="E89" s="102">
        <v>3.98</v>
      </c>
      <c r="F89" s="102">
        <v>9.1</v>
      </c>
      <c r="G89" s="102">
        <v>111.13</v>
      </c>
      <c r="H89" s="102">
        <v>6.4000000000000001E-2</v>
      </c>
      <c r="I89" s="102">
        <v>0.76800000000000002</v>
      </c>
      <c r="J89" s="102">
        <v>2.4E-2</v>
      </c>
      <c r="K89" s="102">
        <v>7.1999999999999995E-2</v>
      </c>
      <c r="L89" s="102">
        <v>29.128</v>
      </c>
      <c r="M89" s="102">
        <v>60.591999999999999</v>
      </c>
      <c r="N89" s="102">
        <v>30.68</v>
      </c>
      <c r="O89" s="103">
        <v>0.82399999999999995</v>
      </c>
    </row>
    <row r="90" spans="1:15" ht="15">
      <c r="A90" s="99" t="s">
        <v>111</v>
      </c>
      <c r="B90" s="104" t="s">
        <v>112</v>
      </c>
      <c r="C90" s="101" t="s">
        <v>59</v>
      </c>
      <c r="D90" s="102">
        <v>3.69</v>
      </c>
      <c r="E90" s="102">
        <v>6.08</v>
      </c>
      <c r="F90" s="102">
        <v>17.309999999999999</v>
      </c>
      <c r="G90" s="102">
        <v>204.6</v>
      </c>
      <c r="H90" s="102">
        <v>0.03</v>
      </c>
      <c r="I90" s="102">
        <v>0</v>
      </c>
      <c r="J90" s="102">
        <v>4.4999999999999998E-2</v>
      </c>
      <c r="K90" s="102">
        <v>0.28499999999999998</v>
      </c>
      <c r="L90" s="102">
        <v>5.0999999999999996</v>
      </c>
      <c r="M90" s="102">
        <v>70.8</v>
      </c>
      <c r="N90" s="102">
        <v>22.8</v>
      </c>
      <c r="O90" s="103">
        <v>0.52500000000000002</v>
      </c>
    </row>
    <row r="91" spans="1:15" ht="15">
      <c r="A91" s="99" t="s">
        <v>60</v>
      </c>
      <c r="B91" s="104" t="s">
        <v>61</v>
      </c>
      <c r="C91" s="101" t="s">
        <v>42</v>
      </c>
      <c r="D91" s="102">
        <v>0.5</v>
      </c>
      <c r="E91" s="102">
        <v>0</v>
      </c>
      <c r="F91" s="102">
        <v>27</v>
      </c>
      <c r="G91" s="102">
        <v>110</v>
      </c>
      <c r="H91" s="102">
        <v>0</v>
      </c>
      <c r="I91" s="102">
        <v>0.5</v>
      </c>
      <c r="J91" s="102">
        <v>0</v>
      </c>
      <c r="K91" s="102">
        <v>0</v>
      </c>
      <c r="L91" s="102">
        <v>28</v>
      </c>
      <c r="M91" s="102">
        <v>19</v>
      </c>
      <c r="N91" s="102">
        <v>7</v>
      </c>
      <c r="O91" s="103">
        <v>1.5</v>
      </c>
    </row>
    <row r="92" spans="1:15" ht="15">
      <c r="A92" s="99" t="s">
        <v>43</v>
      </c>
      <c r="B92" s="104" t="s">
        <v>223</v>
      </c>
      <c r="C92" s="101">
        <v>60</v>
      </c>
      <c r="D92" s="102">
        <v>2.37</v>
      </c>
      <c r="E92" s="102">
        <v>0.3</v>
      </c>
      <c r="F92" s="102">
        <v>14.76</v>
      </c>
      <c r="G92" s="102">
        <v>70.5</v>
      </c>
      <c r="H92" s="102">
        <v>0.06</v>
      </c>
      <c r="I92" s="102">
        <v>0</v>
      </c>
      <c r="J92" s="102">
        <v>0</v>
      </c>
      <c r="K92" s="102">
        <v>0</v>
      </c>
      <c r="L92" s="102">
        <v>6.9</v>
      </c>
      <c r="M92" s="102">
        <v>0</v>
      </c>
      <c r="N92" s="102">
        <v>0</v>
      </c>
      <c r="O92" s="103">
        <v>0.56999999999999995</v>
      </c>
    </row>
    <row r="93" spans="1:15" ht="15.75">
      <c r="A93" s="99"/>
      <c r="B93" s="100" t="s">
        <v>64</v>
      </c>
      <c r="C93" s="101"/>
      <c r="D93" s="105">
        <f t="shared" ref="D93:O93" si="10">SUM(D87:D92)</f>
        <v>19.380000000000003</v>
      </c>
      <c r="E93" s="105">
        <f t="shared" si="10"/>
        <v>15.620000000000001</v>
      </c>
      <c r="F93" s="105">
        <f t="shared" si="10"/>
        <v>79.910000000000011</v>
      </c>
      <c r="G93" s="105">
        <f t="shared" si="10"/>
        <v>601.13</v>
      </c>
      <c r="H93" s="105">
        <f t="shared" si="10"/>
        <v>0.22600000000000001</v>
      </c>
      <c r="I93" s="105">
        <f t="shared" si="10"/>
        <v>27.385999999999999</v>
      </c>
      <c r="J93" s="105">
        <f t="shared" si="10"/>
        <v>8.8999999999999996E-2</v>
      </c>
      <c r="K93" s="105">
        <f t="shared" si="10"/>
        <v>0.47699999999999998</v>
      </c>
      <c r="L93" s="105">
        <f t="shared" si="10"/>
        <v>134.69799999999998</v>
      </c>
      <c r="M93" s="105">
        <f t="shared" si="10"/>
        <v>181.71199999999999</v>
      </c>
      <c r="N93" s="105">
        <f t="shared" si="10"/>
        <v>88.037999999999997</v>
      </c>
      <c r="O93" s="105">
        <f t="shared" si="10"/>
        <v>4.7869999999999999</v>
      </c>
    </row>
    <row r="94" spans="1:15" ht="15">
      <c r="A94" s="99" t="s">
        <v>113</v>
      </c>
      <c r="B94" s="104" t="s">
        <v>114</v>
      </c>
      <c r="C94" s="101" t="s">
        <v>42</v>
      </c>
      <c r="D94" s="102">
        <v>1.4</v>
      </c>
      <c r="E94" s="102">
        <v>0.2</v>
      </c>
      <c r="F94" s="102">
        <v>26.4</v>
      </c>
      <c r="G94" s="102">
        <v>120</v>
      </c>
      <c r="H94" s="102">
        <v>0.08</v>
      </c>
      <c r="I94" s="102">
        <v>80</v>
      </c>
      <c r="J94" s="102">
        <v>0.02</v>
      </c>
      <c r="K94" s="102">
        <v>0.4</v>
      </c>
      <c r="L94" s="102">
        <v>36</v>
      </c>
      <c r="M94" s="102">
        <v>26</v>
      </c>
      <c r="N94" s="102">
        <v>22</v>
      </c>
      <c r="O94" s="103">
        <v>0.6</v>
      </c>
    </row>
    <row r="95" spans="1:15" ht="15">
      <c r="A95" s="99" t="s">
        <v>115</v>
      </c>
      <c r="B95" s="104" t="s">
        <v>116</v>
      </c>
      <c r="C95" s="101" t="s">
        <v>117</v>
      </c>
      <c r="D95" s="102">
        <v>2.77</v>
      </c>
      <c r="E95" s="102">
        <v>5.23</v>
      </c>
      <c r="F95" s="102">
        <v>23.52</v>
      </c>
      <c r="G95" s="102">
        <v>152</v>
      </c>
      <c r="H95" s="102">
        <v>3.2000000000000001E-2</v>
      </c>
      <c r="I95" s="102">
        <v>0</v>
      </c>
      <c r="J95" s="102">
        <v>3.5999999999999997E-2</v>
      </c>
      <c r="K95" s="102">
        <v>0.48</v>
      </c>
      <c r="L95" s="102">
        <v>6.4</v>
      </c>
      <c r="M95" s="102">
        <v>23.468</v>
      </c>
      <c r="N95" s="102">
        <v>3.7320000000000002</v>
      </c>
      <c r="O95" s="103">
        <v>0.32</v>
      </c>
    </row>
    <row r="96" spans="1:15" ht="16.5" thickBot="1">
      <c r="A96" s="107"/>
      <c r="B96" s="108" t="s">
        <v>69</v>
      </c>
      <c r="C96" s="109"/>
      <c r="D96" s="110">
        <f>SUM(D83:D95)</f>
        <v>62.19</v>
      </c>
      <c r="E96" s="110">
        <f t="shared" ref="E96:O96" si="11">SUM(E83:E95)</f>
        <v>56.070000000000007</v>
      </c>
      <c r="F96" s="110">
        <f t="shared" si="11"/>
        <v>327.26</v>
      </c>
      <c r="G96" s="110">
        <f t="shared" si="11"/>
        <v>2321.06</v>
      </c>
      <c r="H96" s="110">
        <f t="shared" si="11"/>
        <v>1.004</v>
      </c>
      <c r="I96" s="110">
        <f t="shared" si="11"/>
        <v>143.452</v>
      </c>
      <c r="J96" s="110">
        <f t="shared" si="11"/>
        <v>0.35399999999999993</v>
      </c>
      <c r="K96" s="110">
        <f t="shared" si="11"/>
        <v>2.9140000000000001</v>
      </c>
      <c r="L96" s="110">
        <f t="shared" si="11"/>
        <v>667.59599999999989</v>
      </c>
      <c r="M96" s="110">
        <f t="shared" si="11"/>
        <v>832.89199999999994</v>
      </c>
      <c r="N96" s="110">
        <f t="shared" si="11"/>
        <v>317.00800000000004</v>
      </c>
      <c r="O96" s="110">
        <f t="shared" si="11"/>
        <v>14.914</v>
      </c>
    </row>
    <row r="97" spans="1:15">
      <c r="A97" s="5"/>
      <c r="B97" s="1"/>
      <c r="C97" s="2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</row>
    <row r="98" spans="1:15" ht="15.75">
      <c r="A98" s="86" t="s">
        <v>0</v>
      </c>
      <c r="B98" s="87" t="s">
        <v>118</v>
      </c>
      <c r="C98" s="88"/>
      <c r="D98" s="89"/>
      <c r="E98" s="89"/>
      <c r="F98" s="89"/>
      <c r="G98" s="89"/>
      <c r="H98" s="89"/>
      <c r="I98" s="89"/>
      <c r="J98" s="89"/>
      <c r="K98" s="89"/>
      <c r="L98" s="89"/>
      <c r="M98" s="89"/>
      <c r="N98" s="89"/>
      <c r="O98" s="89"/>
    </row>
    <row r="99" spans="1:15" ht="15.75">
      <c r="A99" s="86" t="s">
        <v>22</v>
      </c>
      <c r="B99" s="90" t="s">
        <v>23</v>
      </c>
      <c r="C99" s="88"/>
      <c r="D99" s="89"/>
      <c r="E99" s="89"/>
      <c r="F99" s="89"/>
      <c r="G99" s="89"/>
      <c r="H99" s="89"/>
      <c r="I99" s="89"/>
      <c r="J99" s="89"/>
      <c r="K99" s="89"/>
      <c r="L99" s="89"/>
      <c r="M99" s="89"/>
      <c r="N99" s="89"/>
      <c r="O99" s="89"/>
    </row>
    <row r="100" spans="1:15" ht="15">
      <c r="A100" s="169" t="s">
        <v>19</v>
      </c>
      <c r="B100" s="171" t="s">
        <v>21</v>
      </c>
      <c r="C100" s="88"/>
      <c r="D100" s="89"/>
      <c r="E100" s="89"/>
      <c r="F100" s="89"/>
      <c r="G100" s="89"/>
      <c r="H100" s="89"/>
      <c r="I100" s="89"/>
      <c r="J100" s="89"/>
      <c r="K100" s="89"/>
      <c r="L100" s="89"/>
      <c r="M100" s="89"/>
      <c r="N100" s="89"/>
      <c r="O100" s="89"/>
    </row>
    <row r="101" spans="1:15" ht="15.75" thickBot="1">
      <c r="A101" s="170"/>
      <c r="B101" s="172"/>
      <c r="C101" s="88"/>
      <c r="D101" s="89"/>
      <c r="E101" s="89"/>
      <c r="F101" s="89"/>
      <c r="G101" s="89"/>
      <c r="H101" s="89"/>
      <c r="I101" s="89"/>
      <c r="J101" s="89"/>
      <c r="K101" s="89"/>
      <c r="L101" s="89"/>
      <c r="M101" s="89"/>
      <c r="N101" s="89"/>
      <c r="O101" s="89"/>
    </row>
    <row r="102" spans="1:15" ht="15.75">
      <c r="A102" s="173" t="s">
        <v>1</v>
      </c>
      <c r="B102" s="175" t="s">
        <v>2</v>
      </c>
      <c r="C102" s="177" t="s">
        <v>14</v>
      </c>
      <c r="D102" s="179" t="s">
        <v>7</v>
      </c>
      <c r="E102" s="179"/>
      <c r="F102" s="179"/>
      <c r="G102" s="179" t="s">
        <v>3</v>
      </c>
      <c r="H102" s="179" t="s">
        <v>4</v>
      </c>
      <c r="I102" s="179"/>
      <c r="J102" s="179"/>
      <c r="K102" s="179"/>
      <c r="L102" s="181" t="s">
        <v>5</v>
      </c>
      <c r="M102" s="182"/>
      <c r="N102" s="182"/>
      <c r="O102" s="183"/>
    </row>
    <row r="103" spans="1:15" ht="32.25" thickBot="1">
      <c r="A103" s="174"/>
      <c r="B103" s="176"/>
      <c r="C103" s="178"/>
      <c r="D103" s="91" t="s">
        <v>8</v>
      </c>
      <c r="E103" s="91" t="s">
        <v>6</v>
      </c>
      <c r="F103" s="91" t="s">
        <v>9</v>
      </c>
      <c r="G103" s="180"/>
      <c r="H103" s="91" t="s">
        <v>10</v>
      </c>
      <c r="I103" s="91" t="s">
        <v>11</v>
      </c>
      <c r="J103" s="91" t="s">
        <v>15</v>
      </c>
      <c r="K103" s="91" t="s">
        <v>16</v>
      </c>
      <c r="L103" s="91" t="s">
        <v>12</v>
      </c>
      <c r="M103" s="92" t="s">
        <v>17</v>
      </c>
      <c r="N103" s="92" t="s">
        <v>18</v>
      </c>
      <c r="O103" s="93" t="s">
        <v>13</v>
      </c>
    </row>
    <row r="104" spans="1:15" ht="15.75">
      <c r="A104" s="94" t="s">
        <v>24</v>
      </c>
      <c r="B104" s="95" t="s">
        <v>25</v>
      </c>
      <c r="C104" s="96" t="s">
        <v>26</v>
      </c>
      <c r="D104" s="97" t="s">
        <v>27</v>
      </c>
      <c r="E104" s="97" t="s">
        <v>28</v>
      </c>
      <c r="F104" s="97" t="s">
        <v>29</v>
      </c>
      <c r="G104" s="97" t="s">
        <v>30</v>
      </c>
      <c r="H104" s="97" t="s">
        <v>31</v>
      </c>
      <c r="I104" s="97" t="s">
        <v>32</v>
      </c>
      <c r="J104" s="97" t="s">
        <v>33</v>
      </c>
      <c r="K104" s="97" t="s">
        <v>34</v>
      </c>
      <c r="L104" s="97" t="s">
        <v>35</v>
      </c>
      <c r="M104" s="97" t="s">
        <v>36</v>
      </c>
      <c r="N104" s="97" t="s">
        <v>37</v>
      </c>
      <c r="O104" s="98" t="s">
        <v>38</v>
      </c>
    </row>
    <row r="105" spans="1:15" ht="15.75">
      <c r="A105" s="99"/>
      <c r="B105" s="100" t="s">
        <v>39</v>
      </c>
      <c r="C105" s="101"/>
      <c r="D105" s="102"/>
      <c r="E105" s="102"/>
      <c r="F105" s="102"/>
      <c r="G105" s="102"/>
      <c r="H105" s="102"/>
      <c r="I105" s="102"/>
      <c r="J105" s="102"/>
      <c r="K105" s="102"/>
      <c r="L105" s="102"/>
      <c r="M105" s="102"/>
      <c r="N105" s="102"/>
      <c r="O105" s="103"/>
    </row>
    <row r="106" spans="1:15" ht="15">
      <c r="A106" s="99" t="s">
        <v>136</v>
      </c>
      <c r="B106" s="104" t="s">
        <v>137</v>
      </c>
      <c r="C106" s="101" t="s">
        <v>42</v>
      </c>
      <c r="D106" s="102">
        <v>8.66</v>
      </c>
      <c r="E106" s="102">
        <v>11.9</v>
      </c>
      <c r="F106" s="102">
        <v>38.04</v>
      </c>
      <c r="G106" s="102">
        <v>293.8</v>
      </c>
      <c r="H106" s="102">
        <v>0.14000000000000001</v>
      </c>
      <c r="I106" s="102">
        <v>1.38</v>
      </c>
      <c r="J106" s="102">
        <v>0.08</v>
      </c>
      <c r="K106" s="102">
        <v>0.24</v>
      </c>
      <c r="L106" s="102">
        <v>143.6</v>
      </c>
      <c r="M106" s="102">
        <v>218.6</v>
      </c>
      <c r="N106" s="102">
        <v>50</v>
      </c>
      <c r="O106" s="103">
        <v>2.38</v>
      </c>
    </row>
    <row r="107" spans="1:15" ht="15">
      <c r="A107" s="99" t="s">
        <v>43</v>
      </c>
      <c r="B107" s="104" t="s">
        <v>223</v>
      </c>
      <c r="C107" s="101">
        <v>60</v>
      </c>
      <c r="D107" s="102">
        <v>2.37</v>
      </c>
      <c r="E107" s="102">
        <v>0.3</v>
      </c>
      <c r="F107" s="102">
        <v>14.76</v>
      </c>
      <c r="G107" s="102">
        <v>70.5</v>
      </c>
      <c r="H107" s="102">
        <v>0.06</v>
      </c>
      <c r="I107" s="102">
        <v>0</v>
      </c>
      <c r="J107" s="102">
        <v>0</v>
      </c>
      <c r="K107" s="102">
        <v>0</v>
      </c>
      <c r="L107" s="102">
        <v>6.9</v>
      </c>
      <c r="M107" s="102">
        <v>0</v>
      </c>
      <c r="N107" s="102">
        <v>0</v>
      </c>
      <c r="O107" s="103">
        <v>0.56999999999999995</v>
      </c>
    </row>
    <row r="108" spans="1:15" ht="15">
      <c r="A108" s="99" t="s">
        <v>48</v>
      </c>
      <c r="B108" s="104" t="s">
        <v>49</v>
      </c>
      <c r="C108" s="101" t="s">
        <v>42</v>
      </c>
      <c r="D108" s="102">
        <v>0.1</v>
      </c>
      <c r="E108" s="102">
        <v>0</v>
      </c>
      <c r="F108" s="102">
        <v>15</v>
      </c>
      <c r="G108" s="102">
        <v>60</v>
      </c>
      <c r="H108" s="102">
        <v>0</v>
      </c>
      <c r="I108" s="102">
        <v>0</v>
      </c>
      <c r="J108" s="102">
        <v>0</v>
      </c>
      <c r="K108" s="102">
        <v>0</v>
      </c>
      <c r="L108" s="102">
        <v>11</v>
      </c>
      <c r="M108" s="102">
        <v>3</v>
      </c>
      <c r="N108" s="102">
        <v>1</v>
      </c>
      <c r="O108" s="103">
        <v>0.3</v>
      </c>
    </row>
    <row r="109" spans="1:15" ht="15.75">
      <c r="A109" s="99"/>
      <c r="B109" s="100" t="s">
        <v>50</v>
      </c>
      <c r="C109" s="101"/>
      <c r="D109" s="105">
        <f>SUM(D106:D108)</f>
        <v>11.13</v>
      </c>
      <c r="E109" s="105">
        <f t="shared" ref="E109:O109" si="12">SUM(E106:E108)</f>
        <v>12.200000000000001</v>
      </c>
      <c r="F109" s="105">
        <f t="shared" si="12"/>
        <v>67.8</v>
      </c>
      <c r="G109" s="105">
        <f t="shared" si="12"/>
        <v>424.3</v>
      </c>
      <c r="H109" s="105">
        <f t="shared" si="12"/>
        <v>0.2</v>
      </c>
      <c r="I109" s="105">
        <f t="shared" si="12"/>
        <v>1.38</v>
      </c>
      <c r="J109" s="105">
        <f t="shared" si="12"/>
        <v>0.08</v>
      </c>
      <c r="K109" s="105">
        <f t="shared" si="12"/>
        <v>0.24</v>
      </c>
      <c r="L109" s="105">
        <f t="shared" si="12"/>
        <v>161.5</v>
      </c>
      <c r="M109" s="105">
        <f t="shared" si="12"/>
        <v>221.6</v>
      </c>
      <c r="N109" s="105">
        <f t="shared" si="12"/>
        <v>51</v>
      </c>
      <c r="O109" s="105">
        <f t="shared" si="12"/>
        <v>3.2499999999999996</v>
      </c>
    </row>
    <row r="110" spans="1:15" ht="15">
      <c r="A110" s="99" t="s">
        <v>119</v>
      </c>
      <c r="B110" s="104" t="s">
        <v>120</v>
      </c>
      <c r="C110" s="101" t="s">
        <v>53</v>
      </c>
      <c r="D110" s="102">
        <v>0.7</v>
      </c>
      <c r="E110" s="102">
        <v>0.06</v>
      </c>
      <c r="F110" s="102">
        <v>3.4</v>
      </c>
      <c r="G110" s="102">
        <v>17</v>
      </c>
      <c r="H110" s="102">
        <v>0.03</v>
      </c>
      <c r="I110" s="102">
        <v>0.61199999999999999</v>
      </c>
      <c r="J110" s="102">
        <v>0</v>
      </c>
      <c r="K110" s="102">
        <v>0</v>
      </c>
      <c r="L110" s="102">
        <v>14.7</v>
      </c>
      <c r="M110" s="102">
        <v>0</v>
      </c>
      <c r="N110" s="102">
        <v>20.687999999999999</v>
      </c>
      <c r="O110" s="103">
        <v>0.378</v>
      </c>
    </row>
    <row r="111" spans="1:15" ht="30">
      <c r="A111" s="99" t="s">
        <v>121</v>
      </c>
      <c r="B111" s="104" t="s">
        <v>122</v>
      </c>
      <c r="C111" s="101" t="s">
        <v>42</v>
      </c>
      <c r="D111" s="102">
        <v>2.2799999999999998</v>
      </c>
      <c r="E111" s="102">
        <v>4.34</v>
      </c>
      <c r="F111" s="102">
        <v>12.08</v>
      </c>
      <c r="G111" s="102">
        <v>97.08</v>
      </c>
      <c r="H111" s="102">
        <v>0.08</v>
      </c>
      <c r="I111" s="102">
        <v>13.68</v>
      </c>
      <c r="J111" s="102">
        <v>0</v>
      </c>
      <c r="K111" s="102">
        <v>0.08</v>
      </c>
      <c r="L111" s="102">
        <v>21.82</v>
      </c>
      <c r="M111" s="102">
        <v>45.1</v>
      </c>
      <c r="N111" s="102">
        <v>19.68</v>
      </c>
      <c r="O111" s="103">
        <v>0.78</v>
      </c>
    </row>
    <row r="112" spans="1:15" ht="15">
      <c r="A112" s="106">
        <v>407</v>
      </c>
      <c r="B112" s="104" t="s">
        <v>226</v>
      </c>
      <c r="C112" s="101">
        <v>240</v>
      </c>
      <c r="D112" s="102">
        <v>20.88</v>
      </c>
      <c r="E112" s="102">
        <v>22.94</v>
      </c>
      <c r="F112" s="102">
        <v>29.97</v>
      </c>
      <c r="G112" s="102">
        <v>358.68</v>
      </c>
      <c r="H112" s="102">
        <v>6.4000000000000001E-2</v>
      </c>
      <c r="I112" s="102">
        <v>0.76800000000000002</v>
      </c>
      <c r="J112" s="102">
        <v>2.4E-2</v>
      </c>
      <c r="K112" s="102">
        <v>7.1999999999999995E-2</v>
      </c>
      <c r="L112" s="102">
        <v>29.128</v>
      </c>
      <c r="M112" s="102">
        <v>60.591999999999999</v>
      </c>
      <c r="N112" s="102">
        <v>30.68</v>
      </c>
      <c r="O112" s="103">
        <v>0.82399999999999995</v>
      </c>
    </row>
    <row r="113" spans="1:15" ht="15">
      <c r="A113" s="99" t="s">
        <v>83</v>
      </c>
      <c r="B113" s="104" t="s">
        <v>84</v>
      </c>
      <c r="C113" s="101" t="s">
        <v>42</v>
      </c>
      <c r="D113" s="102">
        <v>0.3</v>
      </c>
      <c r="E113" s="102">
        <v>0.2</v>
      </c>
      <c r="F113" s="102">
        <v>20.2</v>
      </c>
      <c r="G113" s="102">
        <v>81</v>
      </c>
      <c r="H113" s="102">
        <v>0.04</v>
      </c>
      <c r="I113" s="102">
        <v>1.48</v>
      </c>
      <c r="J113" s="102">
        <v>0.22</v>
      </c>
      <c r="K113" s="102">
        <v>2.04</v>
      </c>
      <c r="L113" s="102">
        <v>68.739999999999995</v>
      </c>
      <c r="M113" s="102">
        <v>54.02</v>
      </c>
      <c r="N113" s="102">
        <v>40.86</v>
      </c>
      <c r="O113" s="103">
        <v>1.24</v>
      </c>
    </row>
    <row r="114" spans="1:15" ht="15">
      <c r="A114" s="99" t="s">
        <v>43</v>
      </c>
      <c r="B114" s="104" t="s">
        <v>223</v>
      </c>
      <c r="C114" s="101">
        <v>60</v>
      </c>
      <c r="D114" s="102">
        <v>2.37</v>
      </c>
      <c r="E114" s="102">
        <v>0.3</v>
      </c>
      <c r="F114" s="102">
        <v>14.76</v>
      </c>
      <c r="G114" s="102">
        <v>70.5</v>
      </c>
      <c r="H114" s="102">
        <v>0.06</v>
      </c>
      <c r="I114" s="102">
        <v>0</v>
      </c>
      <c r="J114" s="102">
        <v>0</v>
      </c>
      <c r="K114" s="102">
        <v>0</v>
      </c>
      <c r="L114" s="102">
        <v>6.9</v>
      </c>
      <c r="M114" s="102">
        <v>0</v>
      </c>
      <c r="N114" s="102">
        <v>0</v>
      </c>
      <c r="O114" s="103">
        <v>0.56999999999999995</v>
      </c>
    </row>
    <row r="115" spans="1:15" ht="15.75">
      <c r="A115" s="99"/>
      <c r="B115" s="100" t="s">
        <v>64</v>
      </c>
      <c r="C115" s="101"/>
      <c r="D115" s="105">
        <f t="shared" ref="D115:O115" si="13">SUM(D110:D114)</f>
        <v>26.53</v>
      </c>
      <c r="E115" s="105">
        <f t="shared" si="13"/>
        <v>27.84</v>
      </c>
      <c r="F115" s="105">
        <f t="shared" si="13"/>
        <v>80.410000000000011</v>
      </c>
      <c r="G115" s="105">
        <f t="shared" si="13"/>
        <v>624.26</v>
      </c>
      <c r="H115" s="105">
        <f t="shared" si="13"/>
        <v>0.27400000000000002</v>
      </c>
      <c r="I115" s="105">
        <f t="shared" si="13"/>
        <v>16.54</v>
      </c>
      <c r="J115" s="105">
        <f t="shared" si="13"/>
        <v>0.24399999999999999</v>
      </c>
      <c r="K115" s="105">
        <f t="shared" si="13"/>
        <v>2.1920000000000002</v>
      </c>
      <c r="L115" s="105">
        <f t="shared" si="13"/>
        <v>141.28799999999998</v>
      </c>
      <c r="M115" s="105">
        <f t="shared" si="13"/>
        <v>159.71200000000002</v>
      </c>
      <c r="N115" s="105">
        <f t="shared" si="13"/>
        <v>111.908</v>
      </c>
      <c r="O115" s="105">
        <f t="shared" si="13"/>
        <v>3.7919999999999994</v>
      </c>
    </row>
    <row r="116" spans="1:15" ht="30">
      <c r="A116" s="99" t="s">
        <v>65</v>
      </c>
      <c r="B116" s="104" t="s">
        <v>66</v>
      </c>
      <c r="C116" s="101" t="s">
        <v>42</v>
      </c>
      <c r="D116" s="102">
        <v>1.4</v>
      </c>
      <c r="E116" s="102">
        <v>0</v>
      </c>
      <c r="F116" s="102">
        <v>29</v>
      </c>
      <c r="G116" s="102">
        <v>122</v>
      </c>
      <c r="H116" s="102">
        <v>0</v>
      </c>
      <c r="I116" s="102">
        <v>0</v>
      </c>
      <c r="J116" s="102">
        <v>0</v>
      </c>
      <c r="K116" s="102">
        <v>0</v>
      </c>
      <c r="L116" s="102">
        <v>1</v>
      </c>
      <c r="M116" s="102">
        <v>0</v>
      </c>
      <c r="N116" s="102">
        <v>0</v>
      </c>
      <c r="O116" s="103">
        <v>0.1</v>
      </c>
    </row>
    <row r="117" spans="1:15" ht="15">
      <c r="A117" s="99" t="s">
        <v>125</v>
      </c>
      <c r="B117" s="104" t="s">
        <v>126</v>
      </c>
      <c r="C117" s="101" t="s">
        <v>53</v>
      </c>
      <c r="D117" s="102">
        <v>5.83</v>
      </c>
      <c r="E117" s="102">
        <v>1.91</v>
      </c>
      <c r="F117" s="102">
        <v>43.4</v>
      </c>
      <c r="G117" s="102">
        <v>213.09</v>
      </c>
      <c r="H117" s="102">
        <v>9.6000000000000002E-2</v>
      </c>
      <c r="I117" s="102">
        <v>0</v>
      </c>
      <c r="J117" s="102">
        <v>0</v>
      </c>
      <c r="K117" s="102">
        <v>0.79800000000000004</v>
      </c>
      <c r="L117" s="102">
        <v>11.46</v>
      </c>
      <c r="M117" s="102">
        <v>48.756</v>
      </c>
      <c r="N117" s="102">
        <v>9.09</v>
      </c>
      <c r="O117" s="103">
        <v>0.68400000000000005</v>
      </c>
    </row>
    <row r="118" spans="1:15" ht="16.5" thickBot="1">
      <c r="A118" s="107"/>
      <c r="B118" s="108" t="s">
        <v>69</v>
      </c>
      <c r="C118" s="109"/>
      <c r="D118" s="110">
        <f>SUM(D106:D117)</f>
        <v>82.55</v>
      </c>
      <c r="E118" s="110">
        <f t="shared" ref="E118:O118" si="14">SUM(E106:E117)</f>
        <v>81.99</v>
      </c>
      <c r="F118" s="110">
        <f t="shared" si="14"/>
        <v>368.82</v>
      </c>
      <c r="G118" s="110">
        <f t="shared" si="14"/>
        <v>2432.21</v>
      </c>
      <c r="H118" s="110">
        <f t="shared" si="14"/>
        <v>1.0440000000000003</v>
      </c>
      <c r="I118" s="110">
        <f t="shared" si="14"/>
        <v>35.840000000000003</v>
      </c>
      <c r="J118" s="110">
        <f t="shared" si="14"/>
        <v>0.64800000000000002</v>
      </c>
      <c r="K118" s="110">
        <f t="shared" si="14"/>
        <v>5.6619999999999999</v>
      </c>
      <c r="L118" s="110">
        <f t="shared" si="14"/>
        <v>618.03599999999994</v>
      </c>
      <c r="M118" s="110">
        <f t="shared" si="14"/>
        <v>811.38</v>
      </c>
      <c r="N118" s="110">
        <f t="shared" si="14"/>
        <v>334.90600000000001</v>
      </c>
      <c r="O118" s="110">
        <f t="shared" si="14"/>
        <v>14.867999999999999</v>
      </c>
    </row>
    <row r="119" spans="1:15">
      <c r="A119" s="5"/>
      <c r="B119" s="1"/>
      <c r="C119" s="2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</row>
    <row r="120" spans="1:15" ht="15.75">
      <c r="A120" s="86" t="s">
        <v>0</v>
      </c>
      <c r="B120" s="87" t="s">
        <v>127</v>
      </c>
      <c r="C120" s="88"/>
      <c r="D120" s="89"/>
      <c r="E120" s="89"/>
      <c r="F120" s="89"/>
      <c r="G120" s="89"/>
      <c r="H120" s="89"/>
      <c r="I120" s="89"/>
      <c r="J120" s="89"/>
      <c r="K120" s="89"/>
      <c r="L120" s="89"/>
      <c r="M120" s="89"/>
      <c r="N120" s="89"/>
      <c r="O120" s="89"/>
    </row>
    <row r="121" spans="1:15" ht="15.75">
      <c r="A121" s="86" t="s">
        <v>22</v>
      </c>
      <c r="B121" s="90" t="s">
        <v>23</v>
      </c>
      <c r="C121" s="88"/>
      <c r="D121" s="89"/>
      <c r="E121" s="89"/>
      <c r="F121" s="89"/>
      <c r="G121" s="89"/>
      <c r="H121" s="89"/>
      <c r="I121" s="89"/>
      <c r="J121" s="89"/>
      <c r="K121" s="89"/>
      <c r="L121" s="89"/>
      <c r="M121" s="89"/>
      <c r="N121" s="89"/>
      <c r="O121" s="89"/>
    </row>
    <row r="122" spans="1:15" ht="15">
      <c r="A122" s="169" t="s">
        <v>19</v>
      </c>
      <c r="B122" s="171" t="s">
        <v>21</v>
      </c>
      <c r="C122" s="88"/>
      <c r="D122" s="89"/>
      <c r="E122" s="89"/>
      <c r="F122" s="89"/>
      <c r="G122" s="89"/>
      <c r="H122" s="89"/>
      <c r="I122" s="89"/>
      <c r="J122" s="89"/>
      <c r="K122" s="89"/>
      <c r="L122" s="89"/>
      <c r="M122" s="89"/>
      <c r="N122" s="89"/>
      <c r="O122" s="89"/>
    </row>
    <row r="123" spans="1:15" ht="15.75" thickBot="1">
      <c r="A123" s="170"/>
      <c r="B123" s="172"/>
      <c r="C123" s="88"/>
      <c r="D123" s="89"/>
      <c r="E123" s="89"/>
      <c r="F123" s="89"/>
      <c r="G123" s="89"/>
      <c r="H123" s="89"/>
      <c r="I123" s="89"/>
      <c r="J123" s="89"/>
      <c r="K123" s="89"/>
      <c r="L123" s="89"/>
      <c r="M123" s="89"/>
      <c r="N123" s="89"/>
      <c r="O123" s="89"/>
    </row>
    <row r="124" spans="1:15" ht="15.75">
      <c r="A124" s="173" t="s">
        <v>1</v>
      </c>
      <c r="B124" s="175" t="s">
        <v>2</v>
      </c>
      <c r="C124" s="177" t="s">
        <v>14</v>
      </c>
      <c r="D124" s="179" t="s">
        <v>7</v>
      </c>
      <c r="E124" s="179"/>
      <c r="F124" s="179"/>
      <c r="G124" s="179" t="s">
        <v>3</v>
      </c>
      <c r="H124" s="179" t="s">
        <v>4</v>
      </c>
      <c r="I124" s="179"/>
      <c r="J124" s="179"/>
      <c r="K124" s="179"/>
      <c r="L124" s="181" t="s">
        <v>5</v>
      </c>
      <c r="M124" s="182"/>
      <c r="N124" s="182"/>
      <c r="O124" s="183"/>
    </row>
    <row r="125" spans="1:15" ht="32.25" thickBot="1">
      <c r="A125" s="174"/>
      <c r="B125" s="176"/>
      <c r="C125" s="178"/>
      <c r="D125" s="91" t="s">
        <v>8</v>
      </c>
      <c r="E125" s="91" t="s">
        <v>6</v>
      </c>
      <c r="F125" s="91" t="s">
        <v>9</v>
      </c>
      <c r="G125" s="180"/>
      <c r="H125" s="91" t="s">
        <v>10</v>
      </c>
      <c r="I125" s="91" t="s">
        <v>11</v>
      </c>
      <c r="J125" s="91" t="s">
        <v>15</v>
      </c>
      <c r="K125" s="91" t="s">
        <v>16</v>
      </c>
      <c r="L125" s="91" t="s">
        <v>12</v>
      </c>
      <c r="M125" s="92" t="s">
        <v>17</v>
      </c>
      <c r="N125" s="92" t="s">
        <v>18</v>
      </c>
      <c r="O125" s="93" t="s">
        <v>13</v>
      </c>
    </row>
    <row r="126" spans="1:15" ht="15.75">
      <c r="A126" s="94" t="s">
        <v>24</v>
      </c>
      <c r="B126" s="95" t="s">
        <v>25</v>
      </c>
      <c r="C126" s="96" t="s">
        <v>26</v>
      </c>
      <c r="D126" s="97" t="s">
        <v>27</v>
      </c>
      <c r="E126" s="97" t="s">
        <v>28</v>
      </c>
      <c r="F126" s="97" t="s">
        <v>29</v>
      </c>
      <c r="G126" s="97" t="s">
        <v>30</v>
      </c>
      <c r="H126" s="97" t="s">
        <v>31</v>
      </c>
      <c r="I126" s="97" t="s">
        <v>32</v>
      </c>
      <c r="J126" s="97" t="s">
        <v>33</v>
      </c>
      <c r="K126" s="97" t="s">
        <v>34</v>
      </c>
      <c r="L126" s="97" t="s">
        <v>35</v>
      </c>
      <c r="M126" s="97" t="s">
        <v>36</v>
      </c>
      <c r="N126" s="97" t="s">
        <v>37</v>
      </c>
      <c r="O126" s="98" t="s">
        <v>38</v>
      </c>
    </row>
    <row r="127" spans="1:15" ht="15.75">
      <c r="A127" s="99"/>
      <c r="B127" s="100" t="s">
        <v>39</v>
      </c>
      <c r="C127" s="101"/>
      <c r="D127" s="102"/>
      <c r="E127" s="102"/>
      <c r="F127" s="102"/>
      <c r="G127" s="102"/>
      <c r="H127" s="102"/>
      <c r="I127" s="102"/>
      <c r="J127" s="102"/>
      <c r="K127" s="102"/>
      <c r="L127" s="102"/>
      <c r="M127" s="102"/>
      <c r="N127" s="102"/>
      <c r="O127" s="103"/>
    </row>
    <row r="128" spans="1:15" ht="15">
      <c r="A128" s="99" t="s">
        <v>71</v>
      </c>
      <c r="B128" s="104" t="s">
        <v>72</v>
      </c>
      <c r="C128" s="101" t="s">
        <v>59</v>
      </c>
      <c r="D128" s="102">
        <v>10.82</v>
      </c>
      <c r="E128" s="102">
        <v>15.36</v>
      </c>
      <c r="F128" s="102">
        <v>5.64</v>
      </c>
      <c r="G128" s="102">
        <v>204.54</v>
      </c>
      <c r="H128" s="102">
        <v>0.16500000000000001</v>
      </c>
      <c r="I128" s="102">
        <v>8.0250000000000004</v>
      </c>
      <c r="J128" s="102">
        <v>0.18</v>
      </c>
      <c r="K128" s="102">
        <v>0.42</v>
      </c>
      <c r="L128" s="102">
        <v>112.545</v>
      </c>
      <c r="M128" s="102">
        <v>150.57</v>
      </c>
      <c r="N128" s="102">
        <v>18.225000000000001</v>
      </c>
      <c r="O128" s="103">
        <v>1.77</v>
      </c>
    </row>
    <row r="129" spans="1:15" ht="15">
      <c r="A129" s="99" t="s">
        <v>43</v>
      </c>
      <c r="B129" s="104" t="s">
        <v>223</v>
      </c>
      <c r="C129" s="101">
        <v>60</v>
      </c>
      <c r="D129" s="102">
        <v>2.37</v>
      </c>
      <c r="E129" s="102">
        <v>0.3</v>
      </c>
      <c r="F129" s="102">
        <v>14.76</v>
      </c>
      <c r="G129" s="102">
        <v>70.5</v>
      </c>
      <c r="H129" s="102">
        <v>0.06</v>
      </c>
      <c r="I129" s="102">
        <v>0</v>
      </c>
      <c r="J129" s="102">
        <v>0</v>
      </c>
      <c r="K129" s="102">
        <v>0</v>
      </c>
      <c r="L129" s="102">
        <v>6.9</v>
      </c>
      <c r="M129" s="102">
        <v>0</v>
      </c>
      <c r="N129" s="102">
        <v>0</v>
      </c>
      <c r="O129" s="103">
        <v>0.56999999999999995</v>
      </c>
    </row>
    <row r="130" spans="1:15" ht="15">
      <c r="A130" s="99" t="s">
        <v>144</v>
      </c>
      <c r="B130" s="104" t="s">
        <v>145</v>
      </c>
      <c r="C130" s="101" t="s">
        <v>42</v>
      </c>
      <c r="D130" s="102">
        <v>0.1</v>
      </c>
      <c r="E130" s="102">
        <v>0</v>
      </c>
      <c r="F130" s="102">
        <v>15.2</v>
      </c>
      <c r="G130" s="102">
        <v>61</v>
      </c>
      <c r="H130" s="102">
        <v>0</v>
      </c>
      <c r="I130" s="102">
        <v>2.8</v>
      </c>
      <c r="J130" s="102">
        <v>0</v>
      </c>
      <c r="K130" s="102">
        <v>0</v>
      </c>
      <c r="L130" s="102">
        <v>14.2</v>
      </c>
      <c r="M130" s="102">
        <v>4</v>
      </c>
      <c r="N130" s="102">
        <v>2</v>
      </c>
      <c r="O130" s="103">
        <v>0.4</v>
      </c>
    </row>
    <row r="131" spans="1:15" ht="15.75">
      <c r="A131" s="99"/>
      <c r="B131" s="100" t="s">
        <v>50</v>
      </c>
      <c r="C131" s="101"/>
      <c r="D131" s="105">
        <f>SUM(D128:D130)</f>
        <v>13.290000000000001</v>
      </c>
      <c r="E131" s="105">
        <f t="shared" ref="E131:O131" si="15">SUM(E128:E130)</f>
        <v>15.66</v>
      </c>
      <c r="F131" s="105">
        <f t="shared" si="15"/>
        <v>35.599999999999994</v>
      </c>
      <c r="G131" s="105">
        <f t="shared" si="15"/>
        <v>336.03999999999996</v>
      </c>
      <c r="H131" s="105">
        <f t="shared" si="15"/>
        <v>0.22500000000000001</v>
      </c>
      <c r="I131" s="105">
        <f t="shared" si="15"/>
        <v>10.824999999999999</v>
      </c>
      <c r="J131" s="105">
        <f t="shared" si="15"/>
        <v>0.18</v>
      </c>
      <c r="K131" s="105">
        <f t="shared" si="15"/>
        <v>0.42</v>
      </c>
      <c r="L131" s="105">
        <f t="shared" si="15"/>
        <v>133.64500000000001</v>
      </c>
      <c r="M131" s="105">
        <f t="shared" si="15"/>
        <v>154.57</v>
      </c>
      <c r="N131" s="105">
        <f t="shared" si="15"/>
        <v>20.225000000000001</v>
      </c>
      <c r="O131" s="105">
        <f t="shared" si="15"/>
        <v>2.7399999999999998</v>
      </c>
    </row>
    <row r="132" spans="1:15" ht="15">
      <c r="A132" s="99" t="s">
        <v>91</v>
      </c>
      <c r="B132" s="104" t="s">
        <v>92</v>
      </c>
      <c r="C132" s="101" t="s">
        <v>53</v>
      </c>
      <c r="D132" s="102">
        <v>0.48</v>
      </c>
      <c r="E132" s="102">
        <v>0.06</v>
      </c>
      <c r="F132" s="102">
        <v>1.02</v>
      </c>
      <c r="G132" s="102">
        <v>7.8</v>
      </c>
      <c r="H132" s="102">
        <v>1.2E-2</v>
      </c>
      <c r="I132" s="102">
        <v>3</v>
      </c>
      <c r="J132" s="102">
        <v>0</v>
      </c>
      <c r="K132" s="102">
        <v>0</v>
      </c>
      <c r="L132" s="102">
        <v>13.8</v>
      </c>
      <c r="M132" s="102">
        <v>0</v>
      </c>
      <c r="N132" s="102">
        <v>0</v>
      </c>
      <c r="O132" s="103">
        <v>0.36</v>
      </c>
    </row>
    <row r="133" spans="1:15" ht="30">
      <c r="A133" s="99" t="s">
        <v>131</v>
      </c>
      <c r="B133" s="104" t="s">
        <v>132</v>
      </c>
      <c r="C133" s="101" t="s">
        <v>42</v>
      </c>
      <c r="D133" s="102">
        <v>1.9</v>
      </c>
      <c r="E133" s="102">
        <v>2.12</v>
      </c>
      <c r="F133" s="102">
        <v>12.04</v>
      </c>
      <c r="G133" s="102">
        <v>75.5</v>
      </c>
      <c r="H133" s="102">
        <v>0.08</v>
      </c>
      <c r="I133" s="102">
        <v>9.24</v>
      </c>
      <c r="J133" s="102">
        <v>0</v>
      </c>
      <c r="K133" s="102">
        <v>0.06</v>
      </c>
      <c r="L133" s="102">
        <v>18.239999999999998</v>
      </c>
      <c r="M133" s="102">
        <v>31.36</v>
      </c>
      <c r="N133" s="102">
        <v>12.16</v>
      </c>
      <c r="O133" s="103">
        <v>0.62</v>
      </c>
    </row>
    <row r="134" spans="1:15" ht="30">
      <c r="A134" s="106">
        <v>381</v>
      </c>
      <c r="B134" s="104" t="s">
        <v>227</v>
      </c>
      <c r="C134" s="101" t="s">
        <v>57</v>
      </c>
      <c r="D134" s="102">
        <v>14.1</v>
      </c>
      <c r="E134" s="102">
        <v>26.99</v>
      </c>
      <c r="F134" s="102">
        <v>9.85</v>
      </c>
      <c r="G134" s="102">
        <v>176.2</v>
      </c>
      <c r="H134" s="102">
        <v>3.2000000000000001E-2</v>
      </c>
      <c r="I134" s="102">
        <v>1.768</v>
      </c>
      <c r="J134" s="102">
        <v>0</v>
      </c>
      <c r="K134" s="102">
        <v>5.6000000000000001E-2</v>
      </c>
      <c r="L134" s="102">
        <v>17.408000000000001</v>
      </c>
      <c r="M134" s="102">
        <v>16.943999999999999</v>
      </c>
      <c r="N134" s="102">
        <v>4.944</v>
      </c>
      <c r="O134" s="103">
        <v>0.248</v>
      </c>
    </row>
    <row r="135" spans="1:15" ht="15">
      <c r="A135" s="99" t="s">
        <v>133</v>
      </c>
      <c r="B135" s="104" t="s">
        <v>134</v>
      </c>
      <c r="C135" s="101" t="s">
        <v>59</v>
      </c>
      <c r="D135" s="102">
        <v>6.73</v>
      </c>
      <c r="E135" s="102">
        <v>9.42</v>
      </c>
      <c r="F135" s="102">
        <v>23.9</v>
      </c>
      <c r="G135" s="102">
        <v>327.45</v>
      </c>
      <c r="H135" s="102">
        <v>0.24</v>
      </c>
      <c r="I135" s="102">
        <v>0</v>
      </c>
      <c r="J135" s="102">
        <v>0</v>
      </c>
      <c r="K135" s="102">
        <v>0</v>
      </c>
      <c r="L135" s="102">
        <v>20.46</v>
      </c>
      <c r="M135" s="102">
        <v>0</v>
      </c>
      <c r="N135" s="102">
        <v>1.0349999999999999</v>
      </c>
      <c r="O135" s="103">
        <v>1.575</v>
      </c>
    </row>
    <row r="136" spans="1:15" ht="15">
      <c r="A136" s="99" t="s">
        <v>96</v>
      </c>
      <c r="B136" s="104" t="s">
        <v>97</v>
      </c>
      <c r="C136" s="101" t="s">
        <v>42</v>
      </c>
      <c r="D136" s="102">
        <v>0.7</v>
      </c>
      <c r="E136" s="102">
        <v>0.3</v>
      </c>
      <c r="F136" s="102">
        <v>22.8</v>
      </c>
      <c r="G136" s="102">
        <v>97</v>
      </c>
      <c r="H136" s="102">
        <v>0</v>
      </c>
      <c r="I136" s="102">
        <v>70</v>
      </c>
      <c r="J136" s="102">
        <v>0</v>
      </c>
      <c r="K136" s="102">
        <v>0</v>
      </c>
      <c r="L136" s="102">
        <v>12</v>
      </c>
      <c r="M136" s="102">
        <v>3</v>
      </c>
      <c r="N136" s="102">
        <v>3</v>
      </c>
      <c r="O136" s="103">
        <v>1.5</v>
      </c>
    </row>
    <row r="137" spans="1:15" ht="15">
      <c r="A137" s="99" t="s">
        <v>43</v>
      </c>
      <c r="B137" s="104" t="s">
        <v>223</v>
      </c>
      <c r="C137" s="101">
        <v>60</v>
      </c>
      <c r="D137" s="102">
        <v>2.37</v>
      </c>
      <c r="E137" s="102">
        <v>0.3</v>
      </c>
      <c r="F137" s="102">
        <v>14.76</v>
      </c>
      <c r="G137" s="102">
        <v>70.5</v>
      </c>
      <c r="H137" s="102">
        <v>0.06</v>
      </c>
      <c r="I137" s="102">
        <v>0</v>
      </c>
      <c r="J137" s="102">
        <v>0</v>
      </c>
      <c r="K137" s="102">
        <v>0</v>
      </c>
      <c r="L137" s="102">
        <v>6.9</v>
      </c>
      <c r="M137" s="102">
        <v>0</v>
      </c>
      <c r="N137" s="102">
        <v>0</v>
      </c>
      <c r="O137" s="103">
        <v>0.56999999999999995</v>
      </c>
    </row>
    <row r="138" spans="1:15" ht="16.5" thickBot="1">
      <c r="A138" s="107"/>
      <c r="B138" s="108" t="s">
        <v>69</v>
      </c>
      <c r="C138" s="109"/>
      <c r="D138" s="110">
        <f>SUM(D128:D137)</f>
        <v>52.860000000000007</v>
      </c>
      <c r="E138" s="110">
        <f t="shared" ref="E138:O138" si="16">SUM(E128:E137)</f>
        <v>70.509999999999991</v>
      </c>
      <c r="F138" s="110">
        <f t="shared" si="16"/>
        <v>155.57</v>
      </c>
      <c r="G138" s="110">
        <f t="shared" si="16"/>
        <v>1426.53</v>
      </c>
      <c r="H138" s="110">
        <f t="shared" si="16"/>
        <v>0.87400000000000011</v>
      </c>
      <c r="I138" s="110">
        <f t="shared" si="16"/>
        <v>105.658</v>
      </c>
      <c r="J138" s="110">
        <f t="shared" si="16"/>
        <v>0.36</v>
      </c>
      <c r="K138" s="110">
        <f t="shared" si="16"/>
        <v>0.95599999999999996</v>
      </c>
      <c r="L138" s="110">
        <f t="shared" si="16"/>
        <v>356.09800000000001</v>
      </c>
      <c r="M138" s="110">
        <f t="shared" si="16"/>
        <v>360.44400000000002</v>
      </c>
      <c r="N138" s="110">
        <f t="shared" si="16"/>
        <v>61.588999999999999</v>
      </c>
      <c r="O138" s="110">
        <f t="shared" si="16"/>
        <v>10.353</v>
      </c>
    </row>
    <row r="139" spans="1:15">
      <c r="A139" s="5"/>
      <c r="B139" s="1"/>
      <c r="C139" s="2"/>
      <c r="D139" s="20" t="e">
        <f>D132+D133+D134+D135+D136+D137+#REF!</f>
        <v>#REF!</v>
      </c>
      <c r="E139" s="20" t="e">
        <f>E132+E133+E134+E135+E136+E137+#REF!</f>
        <v>#REF!</v>
      </c>
      <c r="F139" s="20" t="e">
        <f>F132+F133+F134+F135+F136+F137+#REF!</f>
        <v>#REF!</v>
      </c>
      <c r="G139" s="20" t="e">
        <f>G132+G133+G134+G135+G136+G137+#REF!</f>
        <v>#REF!</v>
      </c>
      <c r="H139" s="20" t="e">
        <f>H132+H133+H134+H135+H136+H137+#REF!</f>
        <v>#REF!</v>
      </c>
      <c r="I139" s="20" t="e">
        <f>I132+I133+I134+I135+I136+I137+#REF!</f>
        <v>#REF!</v>
      </c>
      <c r="J139" s="20" t="e">
        <f>J132+J133+J134+J135+J136+J137+#REF!</f>
        <v>#REF!</v>
      </c>
      <c r="K139" s="20" t="e">
        <f>K132+K133+K134+K135+K136+K137+#REF!</f>
        <v>#REF!</v>
      </c>
      <c r="L139" s="20" t="e">
        <f>L132+L133+L134+L135+L136+L137+#REF!</f>
        <v>#REF!</v>
      </c>
      <c r="M139" s="20" t="e">
        <f>M132+M133+M134+M135+M136+M137+#REF!</f>
        <v>#REF!</v>
      </c>
      <c r="N139" s="20" t="e">
        <f>N132+N133+N134+N135+N136+N137+#REF!</f>
        <v>#REF!</v>
      </c>
      <c r="O139" s="20" t="e">
        <f>O132+O133+O134+O135+O136+O137+#REF!</f>
        <v>#REF!</v>
      </c>
    </row>
    <row r="140" spans="1:15" ht="15.75">
      <c r="A140" s="86" t="s">
        <v>0</v>
      </c>
      <c r="B140" s="87" t="s">
        <v>135</v>
      </c>
      <c r="C140" s="88"/>
      <c r="D140" s="89"/>
      <c r="E140" s="89"/>
      <c r="F140" s="89"/>
      <c r="G140" s="89"/>
      <c r="H140" s="89"/>
      <c r="I140" s="89"/>
      <c r="J140" s="89"/>
      <c r="K140" s="89"/>
      <c r="L140" s="89"/>
      <c r="M140" s="89"/>
      <c r="N140" s="89"/>
      <c r="O140" s="89"/>
    </row>
    <row r="141" spans="1:15" ht="15.75">
      <c r="A141" s="86" t="s">
        <v>22</v>
      </c>
      <c r="B141" s="90" t="s">
        <v>23</v>
      </c>
      <c r="C141" s="88"/>
      <c r="D141" s="89"/>
      <c r="E141" s="89"/>
      <c r="F141" s="89"/>
      <c r="G141" s="89"/>
      <c r="H141" s="89"/>
      <c r="I141" s="89"/>
      <c r="J141" s="89"/>
      <c r="K141" s="89"/>
      <c r="L141" s="89"/>
      <c r="M141" s="89"/>
      <c r="N141" s="89"/>
      <c r="O141" s="89"/>
    </row>
    <row r="142" spans="1:15" ht="15">
      <c r="A142" s="169" t="s">
        <v>19</v>
      </c>
      <c r="B142" s="171" t="s">
        <v>21</v>
      </c>
      <c r="C142" s="88"/>
      <c r="D142" s="89"/>
      <c r="E142" s="89"/>
      <c r="F142" s="89"/>
      <c r="G142" s="89"/>
      <c r="H142" s="89"/>
      <c r="I142" s="89"/>
      <c r="J142" s="89"/>
      <c r="K142" s="89"/>
      <c r="L142" s="89"/>
      <c r="M142" s="89"/>
      <c r="N142" s="89"/>
      <c r="O142" s="89"/>
    </row>
    <row r="143" spans="1:15" ht="15.75" thickBot="1">
      <c r="A143" s="170"/>
      <c r="B143" s="172"/>
      <c r="C143" s="88"/>
      <c r="D143" s="89"/>
      <c r="E143" s="89"/>
      <c r="F143" s="89"/>
      <c r="G143" s="89"/>
      <c r="H143" s="89"/>
      <c r="I143" s="89"/>
      <c r="J143" s="89"/>
      <c r="K143" s="89"/>
      <c r="L143" s="89"/>
      <c r="M143" s="89"/>
      <c r="N143" s="89"/>
      <c r="O143" s="89"/>
    </row>
    <row r="144" spans="1:15" ht="15.75">
      <c r="A144" s="173" t="s">
        <v>1</v>
      </c>
      <c r="B144" s="175" t="s">
        <v>2</v>
      </c>
      <c r="C144" s="177" t="s">
        <v>14</v>
      </c>
      <c r="D144" s="179" t="s">
        <v>7</v>
      </c>
      <c r="E144" s="179"/>
      <c r="F144" s="179"/>
      <c r="G144" s="179" t="s">
        <v>3</v>
      </c>
      <c r="H144" s="179" t="s">
        <v>4</v>
      </c>
      <c r="I144" s="179"/>
      <c r="J144" s="179"/>
      <c r="K144" s="179"/>
      <c r="L144" s="181" t="s">
        <v>5</v>
      </c>
      <c r="M144" s="182"/>
      <c r="N144" s="182"/>
      <c r="O144" s="183"/>
    </row>
    <row r="145" spans="1:15" ht="32.25" thickBot="1">
      <c r="A145" s="174"/>
      <c r="B145" s="176"/>
      <c r="C145" s="178"/>
      <c r="D145" s="91" t="s">
        <v>8</v>
      </c>
      <c r="E145" s="91" t="s">
        <v>6</v>
      </c>
      <c r="F145" s="91" t="s">
        <v>9</v>
      </c>
      <c r="G145" s="180"/>
      <c r="H145" s="91" t="s">
        <v>10</v>
      </c>
      <c r="I145" s="91" t="s">
        <v>11</v>
      </c>
      <c r="J145" s="91" t="s">
        <v>15</v>
      </c>
      <c r="K145" s="91" t="s">
        <v>16</v>
      </c>
      <c r="L145" s="91" t="s">
        <v>12</v>
      </c>
      <c r="M145" s="92" t="s">
        <v>17</v>
      </c>
      <c r="N145" s="92" t="s">
        <v>18</v>
      </c>
      <c r="O145" s="93" t="s">
        <v>13</v>
      </c>
    </row>
    <row r="146" spans="1:15" ht="15.75">
      <c r="A146" s="94" t="s">
        <v>24</v>
      </c>
      <c r="B146" s="95" t="s">
        <v>25</v>
      </c>
      <c r="C146" s="96" t="s">
        <v>26</v>
      </c>
      <c r="D146" s="97" t="s">
        <v>27</v>
      </c>
      <c r="E146" s="97" t="s">
        <v>28</v>
      </c>
      <c r="F146" s="97" t="s">
        <v>29</v>
      </c>
      <c r="G146" s="97" t="s">
        <v>30</v>
      </c>
      <c r="H146" s="97" t="s">
        <v>31</v>
      </c>
      <c r="I146" s="97" t="s">
        <v>32</v>
      </c>
      <c r="J146" s="97" t="s">
        <v>33</v>
      </c>
      <c r="K146" s="97" t="s">
        <v>34</v>
      </c>
      <c r="L146" s="97" t="s">
        <v>35</v>
      </c>
      <c r="M146" s="97" t="s">
        <v>36</v>
      </c>
      <c r="N146" s="97" t="s">
        <v>37</v>
      </c>
      <c r="O146" s="98" t="s">
        <v>38</v>
      </c>
    </row>
    <row r="147" spans="1:15" ht="15.75">
      <c r="A147" s="99"/>
      <c r="B147" s="100" t="s">
        <v>39</v>
      </c>
      <c r="C147" s="101"/>
      <c r="D147" s="102"/>
      <c r="E147" s="102"/>
      <c r="F147" s="102"/>
      <c r="G147" s="102"/>
      <c r="H147" s="102"/>
      <c r="I147" s="102"/>
      <c r="J147" s="102"/>
      <c r="K147" s="102"/>
      <c r="L147" s="102"/>
      <c r="M147" s="102"/>
      <c r="N147" s="102"/>
      <c r="O147" s="103"/>
    </row>
    <row r="148" spans="1:15" ht="15">
      <c r="A148" s="99" t="s">
        <v>136</v>
      </c>
      <c r="B148" s="104" t="s">
        <v>137</v>
      </c>
      <c r="C148" s="101" t="s">
        <v>42</v>
      </c>
      <c r="D148" s="102">
        <v>8.66</v>
      </c>
      <c r="E148" s="102">
        <v>11.9</v>
      </c>
      <c r="F148" s="102">
        <v>38.04</v>
      </c>
      <c r="G148" s="102">
        <v>293.8</v>
      </c>
      <c r="H148" s="102">
        <v>0.14000000000000001</v>
      </c>
      <c r="I148" s="102">
        <v>1.38</v>
      </c>
      <c r="J148" s="102">
        <v>0.08</v>
      </c>
      <c r="K148" s="102">
        <v>0.24</v>
      </c>
      <c r="L148" s="102">
        <v>143.6</v>
      </c>
      <c r="M148" s="102">
        <v>218.6</v>
      </c>
      <c r="N148" s="102">
        <v>50</v>
      </c>
      <c r="O148" s="103">
        <v>2.38</v>
      </c>
    </row>
    <row r="149" spans="1:15" ht="15">
      <c r="A149" s="99" t="s">
        <v>43</v>
      </c>
      <c r="B149" s="104" t="s">
        <v>223</v>
      </c>
      <c r="C149" s="101">
        <v>60</v>
      </c>
      <c r="D149" s="102">
        <v>2.37</v>
      </c>
      <c r="E149" s="102">
        <v>0.3</v>
      </c>
      <c r="F149" s="102">
        <v>14.76</v>
      </c>
      <c r="G149" s="102">
        <v>70.5</v>
      </c>
      <c r="H149" s="102">
        <v>0.06</v>
      </c>
      <c r="I149" s="102">
        <v>0</v>
      </c>
      <c r="J149" s="102">
        <v>0</v>
      </c>
      <c r="K149" s="102">
        <v>0</v>
      </c>
      <c r="L149" s="102">
        <v>6.9</v>
      </c>
      <c r="M149" s="102">
        <v>0</v>
      </c>
      <c r="N149" s="102">
        <v>0</v>
      </c>
      <c r="O149" s="103">
        <v>0.56999999999999995</v>
      </c>
    </row>
    <row r="150" spans="1:15" ht="15">
      <c r="A150" s="99" t="s">
        <v>46</v>
      </c>
      <c r="B150" s="104" t="s">
        <v>47</v>
      </c>
      <c r="C150" s="101" t="s">
        <v>33</v>
      </c>
      <c r="D150" s="102">
        <v>2.3199999999999998</v>
      </c>
      <c r="E150" s="102">
        <v>2.95</v>
      </c>
      <c r="F150" s="102">
        <v>0</v>
      </c>
      <c r="G150" s="102">
        <v>36.4</v>
      </c>
      <c r="H150" s="102">
        <v>4.0000000000000001E-3</v>
      </c>
      <c r="I150" s="102">
        <v>7.0000000000000007E-2</v>
      </c>
      <c r="J150" s="102">
        <v>2.9000000000000001E-2</v>
      </c>
      <c r="K150" s="102">
        <v>0.05</v>
      </c>
      <c r="L150" s="102">
        <v>88</v>
      </c>
      <c r="M150" s="102">
        <v>50</v>
      </c>
      <c r="N150" s="102">
        <v>3.5</v>
      </c>
      <c r="O150" s="103">
        <v>0.1</v>
      </c>
    </row>
    <row r="151" spans="1:15" ht="15">
      <c r="A151" s="99" t="s">
        <v>48</v>
      </c>
      <c r="B151" s="104" t="s">
        <v>49</v>
      </c>
      <c r="C151" s="101" t="s">
        <v>42</v>
      </c>
      <c r="D151" s="102">
        <v>0.1</v>
      </c>
      <c r="E151" s="102">
        <v>0</v>
      </c>
      <c r="F151" s="102">
        <v>15</v>
      </c>
      <c r="G151" s="102">
        <v>60</v>
      </c>
      <c r="H151" s="102">
        <v>0</v>
      </c>
      <c r="I151" s="102">
        <v>0</v>
      </c>
      <c r="J151" s="102">
        <v>0</v>
      </c>
      <c r="K151" s="102">
        <v>0</v>
      </c>
      <c r="L151" s="102">
        <v>11</v>
      </c>
      <c r="M151" s="102">
        <v>3</v>
      </c>
      <c r="N151" s="102">
        <v>1</v>
      </c>
      <c r="O151" s="103">
        <v>0.3</v>
      </c>
    </row>
    <row r="152" spans="1:15" ht="15.75">
      <c r="A152" s="99"/>
      <c r="B152" s="100" t="s">
        <v>50</v>
      </c>
      <c r="C152" s="101"/>
      <c r="D152" s="105">
        <f>SUM(D148:D151)</f>
        <v>13.450000000000001</v>
      </c>
      <c r="E152" s="105">
        <f t="shared" ref="E152:O152" si="17">SUM(E148:E151)</f>
        <v>15.150000000000002</v>
      </c>
      <c r="F152" s="105">
        <f t="shared" si="17"/>
        <v>67.8</v>
      </c>
      <c r="G152" s="105">
        <f t="shared" si="17"/>
        <v>460.7</v>
      </c>
      <c r="H152" s="105">
        <f t="shared" si="17"/>
        <v>0.20400000000000001</v>
      </c>
      <c r="I152" s="105">
        <f t="shared" si="17"/>
        <v>1.45</v>
      </c>
      <c r="J152" s="105">
        <f t="shared" si="17"/>
        <v>0.109</v>
      </c>
      <c r="K152" s="105">
        <f t="shared" si="17"/>
        <v>0.28999999999999998</v>
      </c>
      <c r="L152" s="105">
        <f t="shared" si="17"/>
        <v>249.5</v>
      </c>
      <c r="M152" s="105">
        <f t="shared" si="17"/>
        <v>271.60000000000002</v>
      </c>
      <c r="N152" s="105">
        <f t="shared" si="17"/>
        <v>54.5</v>
      </c>
      <c r="O152" s="105">
        <f t="shared" si="17"/>
        <v>3.3499999999999996</v>
      </c>
    </row>
    <row r="153" spans="1:15" ht="30">
      <c r="A153" s="99" t="s">
        <v>51</v>
      </c>
      <c r="B153" s="104" t="s">
        <v>52</v>
      </c>
      <c r="C153" s="101" t="s">
        <v>53</v>
      </c>
      <c r="D153" s="102">
        <v>1.1399999999999999</v>
      </c>
      <c r="E153" s="102">
        <v>5.34</v>
      </c>
      <c r="F153" s="102">
        <v>4.62</v>
      </c>
      <c r="G153" s="102">
        <v>71.400000000000006</v>
      </c>
      <c r="H153" s="102">
        <v>1.2E-2</v>
      </c>
      <c r="I153" s="102">
        <v>4.2</v>
      </c>
      <c r="J153" s="102">
        <v>0</v>
      </c>
      <c r="K153" s="102">
        <v>1.86</v>
      </c>
      <c r="L153" s="102">
        <v>24.6</v>
      </c>
      <c r="M153" s="102">
        <v>22.2</v>
      </c>
      <c r="N153" s="102">
        <v>9</v>
      </c>
      <c r="O153" s="103">
        <v>0.42</v>
      </c>
    </row>
    <row r="154" spans="1:15" ht="15">
      <c r="A154" s="99" t="s">
        <v>146</v>
      </c>
      <c r="B154" s="104" t="s">
        <v>189</v>
      </c>
      <c r="C154" s="101" t="s">
        <v>42</v>
      </c>
      <c r="D154" s="102">
        <v>1.54</v>
      </c>
      <c r="E154" s="102">
        <v>4.9400000000000004</v>
      </c>
      <c r="F154" s="102">
        <v>9.82</v>
      </c>
      <c r="G154" s="102">
        <v>90.08</v>
      </c>
      <c r="H154" s="102">
        <v>0.04</v>
      </c>
      <c r="I154" s="102">
        <v>14.94</v>
      </c>
      <c r="J154" s="102">
        <v>0</v>
      </c>
      <c r="K154" s="102">
        <v>0.08</v>
      </c>
      <c r="L154" s="102">
        <v>47.96</v>
      </c>
      <c r="M154" s="102">
        <v>32.64</v>
      </c>
      <c r="N154" s="102">
        <v>17.600000000000001</v>
      </c>
      <c r="O154" s="103">
        <v>0.84</v>
      </c>
    </row>
    <row r="155" spans="1:15" ht="15">
      <c r="A155" s="99" t="s">
        <v>79</v>
      </c>
      <c r="B155" s="104" t="s">
        <v>80</v>
      </c>
      <c r="C155" s="101" t="s">
        <v>57</v>
      </c>
      <c r="D155" s="102">
        <v>6.38</v>
      </c>
      <c r="E155" s="102">
        <v>10.63</v>
      </c>
      <c r="F155" s="102">
        <v>1.6</v>
      </c>
      <c r="G155" s="102">
        <v>132.05000000000001</v>
      </c>
      <c r="H155" s="102">
        <v>8.0000000000000002E-3</v>
      </c>
      <c r="I155" s="102">
        <v>8.0000000000000002E-3</v>
      </c>
      <c r="J155" s="102">
        <v>0</v>
      </c>
      <c r="K155" s="102">
        <v>0</v>
      </c>
      <c r="L155" s="102">
        <v>1.1279999999999999</v>
      </c>
      <c r="M155" s="102">
        <v>0</v>
      </c>
      <c r="N155" s="102">
        <v>0.152</v>
      </c>
      <c r="O155" s="103">
        <v>2.4E-2</v>
      </c>
    </row>
    <row r="156" spans="1:15" ht="15">
      <c r="A156" s="99" t="s">
        <v>94</v>
      </c>
      <c r="B156" s="104" t="s">
        <v>95</v>
      </c>
      <c r="C156" s="101" t="s">
        <v>59</v>
      </c>
      <c r="D156" s="102">
        <v>5.8</v>
      </c>
      <c r="E156" s="102">
        <v>2.91</v>
      </c>
      <c r="F156" s="102">
        <v>35.549999999999997</v>
      </c>
      <c r="G156" s="102">
        <v>191.4</v>
      </c>
      <c r="H156" s="102">
        <v>0.09</v>
      </c>
      <c r="I156" s="102">
        <v>0</v>
      </c>
      <c r="J156" s="102">
        <v>0</v>
      </c>
      <c r="K156" s="102">
        <v>0</v>
      </c>
      <c r="L156" s="102">
        <v>36.270000000000003</v>
      </c>
      <c r="M156" s="102">
        <v>1.92</v>
      </c>
      <c r="N156" s="102">
        <v>3.6150000000000002</v>
      </c>
      <c r="O156" s="103">
        <v>1.155</v>
      </c>
    </row>
    <row r="157" spans="1:15" ht="15">
      <c r="A157" s="99" t="s">
        <v>60</v>
      </c>
      <c r="B157" s="104" t="s">
        <v>61</v>
      </c>
      <c r="C157" s="101" t="s">
        <v>42</v>
      </c>
      <c r="D157" s="102">
        <v>0.5</v>
      </c>
      <c r="E157" s="102">
        <v>0</v>
      </c>
      <c r="F157" s="102">
        <v>27</v>
      </c>
      <c r="G157" s="102">
        <v>110</v>
      </c>
      <c r="H157" s="102">
        <v>0</v>
      </c>
      <c r="I157" s="102">
        <v>0.5</v>
      </c>
      <c r="J157" s="102">
        <v>0</v>
      </c>
      <c r="K157" s="102">
        <v>0</v>
      </c>
      <c r="L157" s="102">
        <v>28</v>
      </c>
      <c r="M157" s="102">
        <v>19</v>
      </c>
      <c r="N157" s="102">
        <v>7</v>
      </c>
      <c r="O157" s="103">
        <v>1.5</v>
      </c>
    </row>
    <row r="158" spans="1:15" ht="15">
      <c r="A158" s="99" t="s">
        <v>43</v>
      </c>
      <c r="B158" s="104" t="s">
        <v>223</v>
      </c>
      <c r="C158" s="101">
        <v>60</v>
      </c>
      <c r="D158" s="102">
        <v>2.37</v>
      </c>
      <c r="E158" s="102">
        <v>0.3</v>
      </c>
      <c r="F158" s="102">
        <v>14.76</v>
      </c>
      <c r="G158" s="102">
        <v>70.5</v>
      </c>
      <c r="H158" s="102">
        <v>0.06</v>
      </c>
      <c r="I158" s="102">
        <v>0</v>
      </c>
      <c r="J158" s="102">
        <v>0</v>
      </c>
      <c r="K158" s="102">
        <v>0</v>
      </c>
      <c r="L158" s="102">
        <v>6.9</v>
      </c>
      <c r="M158" s="102">
        <v>0</v>
      </c>
      <c r="N158" s="102">
        <v>0</v>
      </c>
      <c r="O158" s="103">
        <v>0.56999999999999995</v>
      </c>
    </row>
    <row r="159" spans="1:15" ht="15.75">
      <c r="A159" s="99"/>
      <c r="B159" s="100" t="s">
        <v>64</v>
      </c>
      <c r="C159" s="101"/>
      <c r="D159" s="105">
        <f t="shared" ref="D159:O159" si="18">SUM(D153:D158)</f>
        <v>17.73</v>
      </c>
      <c r="E159" s="105">
        <f t="shared" si="18"/>
        <v>24.120000000000005</v>
      </c>
      <c r="F159" s="105">
        <f t="shared" si="18"/>
        <v>93.350000000000009</v>
      </c>
      <c r="G159" s="105">
        <f t="shared" si="18"/>
        <v>665.43000000000006</v>
      </c>
      <c r="H159" s="105">
        <f t="shared" si="18"/>
        <v>0.21</v>
      </c>
      <c r="I159" s="105">
        <f t="shared" si="18"/>
        <v>19.648</v>
      </c>
      <c r="J159" s="105">
        <f t="shared" si="18"/>
        <v>0</v>
      </c>
      <c r="K159" s="105">
        <f t="shared" si="18"/>
        <v>1.9400000000000002</v>
      </c>
      <c r="L159" s="105">
        <f t="shared" si="18"/>
        <v>144.858</v>
      </c>
      <c r="M159" s="105">
        <f t="shared" si="18"/>
        <v>75.760000000000005</v>
      </c>
      <c r="N159" s="105">
        <f t="shared" si="18"/>
        <v>37.367000000000004</v>
      </c>
      <c r="O159" s="105">
        <f t="shared" si="18"/>
        <v>4.5090000000000003</v>
      </c>
    </row>
    <row r="160" spans="1:15" ht="15">
      <c r="A160" s="106">
        <v>550</v>
      </c>
      <c r="B160" s="104" t="s">
        <v>231</v>
      </c>
      <c r="C160" s="101" t="s">
        <v>42</v>
      </c>
      <c r="D160" s="102">
        <v>0</v>
      </c>
      <c r="E160" s="102">
        <v>0</v>
      </c>
      <c r="F160" s="102">
        <v>24</v>
      </c>
      <c r="G160" s="102">
        <v>95</v>
      </c>
      <c r="H160" s="102">
        <v>0</v>
      </c>
      <c r="I160" s="102">
        <v>2.8</v>
      </c>
      <c r="J160" s="102">
        <v>0</v>
      </c>
      <c r="K160" s="102">
        <v>0</v>
      </c>
      <c r="L160" s="102">
        <v>14.2</v>
      </c>
      <c r="M160" s="102">
        <v>4</v>
      </c>
      <c r="N160" s="102">
        <v>2</v>
      </c>
      <c r="O160" s="103">
        <v>0.4</v>
      </c>
    </row>
    <row r="161" spans="1:15" ht="15">
      <c r="A161" s="99" t="s">
        <v>140</v>
      </c>
      <c r="B161" s="104" t="s">
        <v>141</v>
      </c>
      <c r="C161" s="101" t="s">
        <v>142</v>
      </c>
      <c r="D161" s="102">
        <v>5.32</v>
      </c>
      <c r="E161" s="102">
        <v>4.76</v>
      </c>
      <c r="F161" s="102">
        <v>32.479999999999997</v>
      </c>
      <c r="G161" s="102">
        <v>194.6</v>
      </c>
      <c r="H161" s="102">
        <v>5.6000000000000001E-2</v>
      </c>
      <c r="I161" s="102">
        <v>0</v>
      </c>
      <c r="J161" s="102">
        <v>2.8000000000000001E-2</v>
      </c>
      <c r="K161" s="102">
        <v>0.7</v>
      </c>
      <c r="L161" s="102">
        <v>21</v>
      </c>
      <c r="M161" s="102">
        <v>46.2</v>
      </c>
      <c r="N161" s="102">
        <v>8.4</v>
      </c>
      <c r="O161" s="103">
        <v>0.56000000000000005</v>
      </c>
    </row>
    <row r="162" spans="1:15" ht="16.5" thickBot="1">
      <c r="A162" s="107"/>
      <c r="B162" s="108" t="s">
        <v>69</v>
      </c>
      <c r="C162" s="109"/>
      <c r="D162" s="110">
        <f>SUM(D148:D161)</f>
        <v>67.680000000000007</v>
      </c>
      <c r="E162" s="110">
        <f t="shared" ref="E162:O162" si="19">SUM(E148:E161)</f>
        <v>83.300000000000011</v>
      </c>
      <c r="F162" s="110">
        <f t="shared" si="19"/>
        <v>378.78000000000003</v>
      </c>
      <c r="G162" s="110">
        <f t="shared" si="19"/>
        <v>2541.86</v>
      </c>
      <c r="H162" s="110">
        <f t="shared" si="19"/>
        <v>0.88400000000000012</v>
      </c>
      <c r="I162" s="110">
        <f t="shared" si="19"/>
        <v>44.995999999999995</v>
      </c>
      <c r="J162" s="110">
        <f t="shared" si="19"/>
        <v>0.246</v>
      </c>
      <c r="K162" s="110">
        <f t="shared" si="19"/>
        <v>5.16</v>
      </c>
      <c r="L162" s="110">
        <f t="shared" si="19"/>
        <v>823.91600000000017</v>
      </c>
      <c r="M162" s="110">
        <f t="shared" si="19"/>
        <v>744.92000000000007</v>
      </c>
      <c r="N162" s="110">
        <f t="shared" si="19"/>
        <v>194.13399999999999</v>
      </c>
      <c r="O162" s="110">
        <f t="shared" si="19"/>
        <v>16.677999999999997</v>
      </c>
    </row>
    <row r="163" spans="1:15">
      <c r="A163" s="5"/>
      <c r="B163" s="1"/>
      <c r="C163" s="2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</row>
    <row r="164" spans="1:15" ht="15.75">
      <c r="A164" s="86" t="s">
        <v>0</v>
      </c>
      <c r="B164" s="87" t="s">
        <v>143</v>
      </c>
      <c r="C164" s="88"/>
      <c r="D164" s="89"/>
      <c r="E164" s="89"/>
      <c r="F164" s="89"/>
      <c r="G164" s="89"/>
      <c r="H164" s="89"/>
      <c r="I164" s="89"/>
      <c r="J164" s="89"/>
      <c r="K164" s="89"/>
      <c r="L164" s="89"/>
      <c r="M164" s="89"/>
      <c r="N164" s="89"/>
      <c r="O164" s="89"/>
    </row>
    <row r="165" spans="1:15" ht="15.75">
      <c r="A165" s="86" t="s">
        <v>22</v>
      </c>
      <c r="B165" s="90" t="s">
        <v>23</v>
      </c>
      <c r="C165" s="88"/>
      <c r="D165" s="89"/>
      <c r="E165" s="89"/>
      <c r="F165" s="89"/>
      <c r="G165" s="89"/>
      <c r="H165" s="89"/>
      <c r="I165" s="89"/>
      <c r="J165" s="89"/>
      <c r="K165" s="89"/>
      <c r="L165" s="89"/>
      <c r="M165" s="89"/>
      <c r="N165" s="89"/>
      <c r="O165" s="89"/>
    </row>
    <row r="166" spans="1:15" ht="15">
      <c r="A166" s="169" t="s">
        <v>19</v>
      </c>
      <c r="B166" s="171" t="s">
        <v>21</v>
      </c>
      <c r="C166" s="88"/>
      <c r="D166" s="89"/>
      <c r="E166" s="89"/>
      <c r="F166" s="89"/>
      <c r="G166" s="89"/>
      <c r="H166" s="89"/>
      <c r="I166" s="89"/>
      <c r="J166" s="89"/>
      <c r="K166" s="89"/>
      <c r="L166" s="89"/>
      <c r="M166" s="89"/>
      <c r="N166" s="89"/>
      <c r="O166" s="89"/>
    </row>
    <row r="167" spans="1:15" ht="15.75" thickBot="1">
      <c r="A167" s="170"/>
      <c r="B167" s="172"/>
      <c r="C167" s="88"/>
      <c r="D167" s="89"/>
      <c r="E167" s="89"/>
      <c r="F167" s="89"/>
      <c r="G167" s="89"/>
      <c r="H167" s="89"/>
      <c r="I167" s="89"/>
      <c r="J167" s="89"/>
      <c r="K167" s="89"/>
      <c r="L167" s="89"/>
      <c r="M167" s="89"/>
      <c r="N167" s="89"/>
      <c r="O167" s="89"/>
    </row>
    <row r="168" spans="1:15" ht="15.75">
      <c r="A168" s="173" t="s">
        <v>1</v>
      </c>
      <c r="B168" s="175" t="s">
        <v>2</v>
      </c>
      <c r="C168" s="177" t="s">
        <v>14</v>
      </c>
      <c r="D168" s="179" t="s">
        <v>7</v>
      </c>
      <c r="E168" s="179"/>
      <c r="F168" s="179"/>
      <c r="G168" s="179" t="s">
        <v>3</v>
      </c>
      <c r="H168" s="179" t="s">
        <v>4</v>
      </c>
      <c r="I168" s="179"/>
      <c r="J168" s="179"/>
      <c r="K168" s="179"/>
      <c r="L168" s="181" t="s">
        <v>5</v>
      </c>
      <c r="M168" s="182"/>
      <c r="N168" s="182"/>
      <c r="O168" s="183"/>
    </row>
    <row r="169" spans="1:15" ht="32.25" thickBot="1">
      <c r="A169" s="174"/>
      <c r="B169" s="176"/>
      <c r="C169" s="178"/>
      <c r="D169" s="91" t="s">
        <v>8</v>
      </c>
      <c r="E169" s="91" t="s">
        <v>6</v>
      </c>
      <c r="F169" s="91" t="s">
        <v>9</v>
      </c>
      <c r="G169" s="180"/>
      <c r="H169" s="91" t="s">
        <v>10</v>
      </c>
      <c r="I169" s="91" t="s">
        <v>11</v>
      </c>
      <c r="J169" s="91" t="s">
        <v>15</v>
      </c>
      <c r="K169" s="91" t="s">
        <v>16</v>
      </c>
      <c r="L169" s="91" t="s">
        <v>12</v>
      </c>
      <c r="M169" s="92" t="s">
        <v>17</v>
      </c>
      <c r="N169" s="92" t="s">
        <v>18</v>
      </c>
      <c r="O169" s="93" t="s">
        <v>13</v>
      </c>
    </row>
    <row r="170" spans="1:15" ht="15.75">
      <c r="A170" s="94" t="s">
        <v>24</v>
      </c>
      <c r="B170" s="95" t="s">
        <v>25</v>
      </c>
      <c r="C170" s="96" t="s">
        <v>26</v>
      </c>
      <c r="D170" s="97" t="s">
        <v>27</v>
      </c>
      <c r="E170" s="97" t="s">
        <v>28</v>
      </c>
      <c r="F170" s="97" t="s">
        <v>29</v>
      </c>
      <c r="G170" s="97" t="s">
        <v>30</v>
      </c>
      <c r="H170" s="97" t="s">
        <v>31</v>
      </c>
      <c r="I170" s="97" t="s">
        <v>32</v>
      </c>
      <c r="J170" s="97" t="s">
        <v>33</v>
      </c>
      <c r="K170" s="97" t="s">
        <v>34</v>
      </c>
      <c r="L170" s="97" t="s">
        <v>35</v>
      </c>
      <c r="M170" s="97" t="s">
        <v>36</v>
      </c>
      <c r="N170" s="97" t="s">
        <v>37</v>
      </c>
      <c r="O170" s="98" t="s">
        <v>38</v>
      </c>
    </row>
    <row r="171" spans="1:15" ht="15.75">
      <c r="A171" s="99"/>
      <c r="B171" s="100" t="s">
        <v>39</v>
      </c>
      <c r="C171" s="101"/>
      <c r="D171" s="102"/>
      <c r="E171" s="102"/>
      <c r="F171" s="102"/>
      <c r="G171" s="102"/>
      <c r="H171" s="102"/>
      <c r="I171" s="102"/>
      <c r="J171" s="102"/>
      <c r="K171" s="102"/>
      <c r="L171" s="102"/>
      <c r="M171" s="102"/>
      <c r="N171" s="102"/>
      <c r="O171" s="103"/>
    </row>
    <row r="172" spans="1:15" ht="15">
      <c r="A172" s="99" t="s">
        <v>71</v>
      </c>
      <c r="B172" s="104" t="s">
        <v>72</v>
      </c>
      <c r="C172" s="101" t="s">
        <v>59</v>
      </c>
      <c r="D172" s="102">
        <v>10.82</v>
      </c>
      <c r="E172" s="102">
        <v>15.36</v>
      </c>
      <c r="F172" s="102">
        <v>5.64</v>
      </c>
      <c r="G172" s="102">
        <v>204.54</v>
      </c>
      <c r="H172" s="102">
        <v>0.16500000000000001</v>
      </c>
      <c r="I172" s="102">
        <v>8.0250000000000004</v>
      </c>
      <c r="J172" s="102">
        <v>0.18</v>
      </c>
      <c r="K172" s="102">
        <v>0.42</v>
      </c>
      <c r="L172" s="102">
        <v>112.545</v>
      </c>
      <c r="M172" s="102">
        <v>150.57</v>
      </c>
      <c r="N172" s="102">
        <v>18.225000000000001</v>
      </c>
      <c r="O172" s="103">
        <v>1.77</v>
      </c>
    </row>
    <row r="173" spans="1:15" ht="15">
      <c r="A173" s="99" t="s">
        <v>43</v>
      </c>
      <c r="B173" s="104" t="s">
        <v>223</v>
      </c>
      <c r="C173" s="101">
        <v>60</v>
      </c>
      <c r="D173" s="102">
        <v>2.37</v>
      </c>
      <c r="E173" s="102">
        <v>0.3</v>
      </c>
      <c r="F173" s="102">
        <v>14.76</v>
      </c>
      <c r="G173" s="102">
        <v>70.5</v>
      </c>
      <c r="H173" s="102">
        <v>0.06</v>
      </c>
      <c r="I173" s="102">
        <v>0</v>
      </c>
      <c r="J173" s="102">
        <v>0</v>
      </c>
      <c r="K173" s="102">
        <v>0</v>
      </c>
      <c r="L173" s="102">
        <v>6.9</v>
      </c>
      <c r="M173" s="102">
        <v>0</v>
      </c>
      <c r="N173" s="102">
        <v>0</v>
      </c>
      <c r="O173" s="103">
        <v>0.56999999999999995</v>
      </c>
    </row>
    <row r="174" spans="1:15" ht="15">
      <c r="A174" s="99" t="s">
        <v>144</v>
      </c>
      <c r="B174" s="104" t="s">
        <v>145</v>
      </c>
      <c r="C174" s="101" t="s">
        <v>42</v>
      </c>
      <c r="D174" s="102">
        <v>0.1</v>
      </c>
      <c r="E174" s="102">
        <v>0</v>
      </c>
      <c r="F174" s="102">
        <v>15.2</v>
      </c>
      <c r="G174" s="102">
        <v>61</v>
      </c>
      <c r="H174" s="102">
        <v>0</v>
      </c>
      <c r="I174" s="102">
        <v>2.8</v>
      </c>
      <c r="J174" s="102">
        <v>0</v>
      </c>
      <c r="K174" s="102">
        <v>0</v>
      </c>
      <c r="L174" s="102">
        <v>14.2</v>
      </c>
      <c r="M174" s="102">
        <v>4</v>
      </c>
      <c r="N174" s="102">
        <v>2</v>
      </c>
      <c r="O174" s="103">
        <v>0.4</v>
      </c>
    </row>
    <row r="175" spans="1:15" ht="15.75">
      <c r="A175" s="99"/>
      <c r="B175" s="100" t="s">
        <v>50</v>
      </c>
      <c r="C175" s="101"/>
      <c r="D175" s="105">
        <f>SUM(D172:D174)</f>
        <v>13.290000000000001</v>
      </c>
      <c r="E175" s="105">
        <f t="shared" ref="E175:O175" si="20">SUM(E172:E174)</f>
        <v>15.66</v>
      </c>
      <c r="F175" s="105">
        <f t="shared" si="20"/>
        <v>35.599999999999994</v>
      </c>
      <c r="G175" s="105">
        <f t="shared" si="20"/>
        <v>336.03999999999996</v>
      </c>
      <c r="H175" s="105">
        <f t="shared" si="20"/>
        <v>0.22500000000000001</v>
      </c>
      <c r="I175" s="105">
        <f t="shared" si="20"/>
        <v>10.824999999999999</v>
      </c>
      <c r="J175" s="105">
        <f t="shared" si="20"/>
        <v>0.18</v>
      </c>
      <c r="K175" s="105">
        <f t="shared" si="20"/>
        <v>0.42</v>
      </c>
      <c r="L175" s="105">
        <f t="shared" si="20"/>
        <v>133.64500000000001</v>
      </c>
      <c r="M175" s="105">
        <f t="shared" si="20"/>
        <v>154.57</v>
      </c>
      <c r="N175" s="105">
        <f t="shared" si="20"/>
        <v>20.225000000000001</v>
      </c>
      <c r="O175" s="105">
        <f t="shared" si="20"/>
        <v>2.7399999999999998</v>
      </c>
    </row>
    <row r="176" spans="1:15" ht="15">
      <c r="A176" s="99" t="s">
        <v>91</v>
      </c>
      <c r="B176" s="104" t="s">
        <v>92</v>
      </c>
      <c r="C176" s="101" t="s">
        <v>53</v>
      </c>
      <c r="D176" s="102">
        <v>0.48</v>
      </c>
      <c r="E176" s="102">
        <v>0.06</v>
      </c>
      <c r="F176" s="102">
        <v>1.02</v>
      </c>
      <c r="G176" s="102">
        <v>7.8</v>
      </c>
      <c r="H176" s="102">
        <v>1.2E-2</v>
      </c>
      <c r="I176" s="102">
        <v>3</v>
      </c>
      <c r="J176" s="102">
        <v>0</v>
      </c>
      <c r="K176" s="102">
        <v>0</v>
      </c>
      <c r="L176" s="102">
        <v>13.8</v>
      </c>
      <c r="M176" s="102">
        <v>0</v>
      </c>
      <c r="N176" s="102">
        <v>0</v>
      </c>
      <c r="O176" s="103">
        <v>0.36</v>
      </c>
    </row>
    <row r="177" spans="1:15" ht="15">
      <c r="A177" s="99" t="s">
        <v>54</v>
      </c>
      <c r="B177" s="104" t="s">
        <v>228</v>
      </c>
      <c r="C177" s="101" t="s">
        <v>42</v>
      </c>
      <c r="D177" s="102">
        <v>2.16</v>
      </c>
      <c r="E177" s="102">
        <v>2.2799999999999998</v>
      </c>
      <c r="F177" s="102">
        <v>15.06</v>
      </c>
      <c r="G177" s="102">
        <v>89</v>
      </c>
      <c r="H177" s="102">
        <v>0.12</v>
      </c>
      <c r="I177" s="102">
        <v>17.46</v>
      </c>
      <c r="J177" s="102">
        <v>0</v>
      </c>
      <c r="K177" s="102">
        <v>0.1</v>
      </c>
      <c r="L177" s="102">
        <v>23.48</v>
      </c>
      <c r="M177" s="102">
        <v>56.64</v>
      </c>
      <c r="N177" s="102">
        <v>23.88</v>
      </c>
      <c r="O177" s="103">
        <v>1.08</v>
      </c>
    </row>
    <row r="178" spans="1:15" ht="15">
      <c r="A178" s="99" t="s">
        <v>138</v>
      </c>
      <c r="B178" s="104" t="s">
        <v>139</v>
      </c>
      <c r="C178" s="101">
        <v>240</v>
      </c>
      <c r="D178" s="102">
        <v>20.84</v>
      </c>
      <c r="E178" s="102">
        <v>18.47</v>
      </c>
      <c r="F178" s="102">
        <v>55.26</v>
      </c>
      <c r="G178" s="102">
        <v>398.06</v>
      </c>
      <c r="H178" s="102">
        <v>0.115</v>
      </c>
      <c r="I178" s="102">
        <v>3.496</v>
      </c>
      <c r="J178" s="102">
        <v>6.9000000000000006E-2</v>
      </c>
      <c r="K178" s="102">
        <v>0.437</v>
      </c>
      <c r="L178" s="102">
        <v>18.837</v>
      </c>
      <c r="M178" s="102">
        <v>248.72200000000001</v>
      </c>
      <c r="N178" s="102">
        <v>109.61799999999999</v>
      </c>
      <c r="O178" s="103">
        <v>2.0470000000000002</v>
      </c>
    </row>
    <row r="179" spans="1:15" ht="15">
      <c r="A179" s="99" t="s">
        <v>96</v>
      </c>
      <c r="B179" s="104" t="s">
        <v>97</v>
      </c>
      <c r="C179" s="101" t="s">
        <v>42</v>
      </c>
      <c r="D179" s="102">
        <v>0.7</v>
      </c>
      <c r="E179" s="102">
        <v>0.3</v>
      </c>
      <c r="F179" s="102">
        <v>22.8</v>
      </c>
      <c r="G179" s="102">
        <v>97</v>
      </c>
      <c r="H179" s="102">
        <v>0</v>
      </c>
      <c r="I179" s="102">
        <v>70</v>
      </c>
      <c r="J179" s="102">
        <v>0</v>
      </c>
      <c r="K179" s="102">
        <v>0</v>
      </c>
      <c r="L179" s="102">
        <v>12</v>
      </c>
      <c r="M179" s="102">
        <v>3</v>
      </c>
      <c r="N179" s="102">
        <v>3</v>
      </c>
      <c r="O179" s="103">
        <v>1.5</v>
      </c>
    </row>
    <row r="180" spans="1:15" ht="15">
      <c r="A180" s="99" t="s">
        <v>43</v>
      </c>
      <c r="B180" s="104" t="s">
        <v>223</v>
      </c>
      <c r="C180" s="101">
        <v>60</v>
      </c>
      <c r="D180" s="102">
        <v>2.37</v>
      </c>
      <c r="E180" s="102">
        <v>0.3</v>
      </c>
      <c r="F180" s="102">
        <v>14.76</v>
      </c>
      <c r="G180" s="102">
        <v>70.5</v>
      </c>
      <c r="H180" s="102">
        <v>0.06</v>
      </c>
      <c r="I180" s="102">
        <v>0</v>
      </c>
      <c r="J180" s="102">
        <v>0</v>
      </c>
      <c r="K180" s="102">
        <v>0</v>
      </c>
      <c r="L180" s="102">
        <v>6.9</v>
      </c>
      <c r="M180" s="102">
        <v>0</v>
      </c>
      <c r="N180" s="102">
        <v>0</v>
      </c>
      <c r="O180" s="103">
        <v>0.56999999999999995</v>
      </c>
    </row>
    <row r="181" spans="1:15" ht="15.75">
      <c r="A181" s="99"/>
      <c r="B181" s="100" t="s">
        <v>64</v>
      </c>
      <c r="C181" s="101"/>
      <c r="D181" s="105">
        <f t="shared" ref="D181:O181" si="21">SUM(D176:D180)</f>
        <v>26.55</v>
      </c>
      <c r="E181" s="105">
        <f t="shared" si="21"/>
        <v>21.41</v>
      </c>
      <c r="F181" s="105">
        <f t="shared" si="21"/>
        <v>108.9</v>
      </c>
      <c r="G181" s="105">
        <f t="shared" si="21"/>
        <v>662.36</v>
      </c>
      <c r="H181" s="105">
        <f t="shared" si="21"/>
        <v>0.307</v>
      </c>
      <c r="I181" s="105">
        <f t="shared" si="21"/>
        <v>93.956000000000003</v>
      </c>
      <c r="J181" s="105">
        <f t="shared" si="21"/>
        <v>6.9000000000000006E-2</v>
      </c>
      <c r="K181" s="105">
        <f t="shared" si="21"/>
        <v>0.53700000000000003</v>
      </c>
      <c r="L181" s="105">
        <f t="shared" si="21"/>
        <v>75.01700000000001</v>
      </c>
      <c r="M181" s="105">
        <f t="shared" si="21"/>
        <v>308.36200000000002</v>
      </c>
      <c r="N181" s="105">
        <f t="shared" si="21"/>
        <v>136.49799999999999</v>
      </c>
      <c r="O181" s="105">
        <f t="shared" si="21"/>
        <v>5.5570000000000004</v>
      </c>
    </row>
    <row r="182" spans="1:15" ht="15">
      <c r="A182" s="99" t="s">
        <v>98</v>
      </c>
      <c r="B182" s="104" t="s">
        <v>99</v>
      </c>
      <c r="C182" s="101" t="s">
        <v>42</v>
      </c>
      <c r="D182" s="102">
        <v>0.3</v>
      </c>
      <c r="E182" s="102">
        <v>0.12</v>
      </c>
      <c r="F182" s="102">
        <v>17.16</v>
      </c>
      <c r="G182" s="102">
        <v>70.040000000000006</v>
      </c>
      <c r="H182" s="102">
        <v>0</v>
      </c>
      <c r="I182" s="102">
        <v>60</v>
      </c>
      <c r="J182" s="102">
        <v>0</v>
      </c>
      <c r="K182" s="102">
        <v>0.2</v>
      </c>
      <c r="L182" s="102">
        <v>18.46</v>
      </c>
      <c r="M182" s="102">
        <v>9.9</v>
      </c>
      <c r="N182" s="102">
        <v>10.9</v>
      </c>
      <c r="O182" s="103">
        <v>0.44</v>
      </c>
    </row>
    <row r="183" spans="1:15" ht="15">
      <c r="A183" s="99" t="s">
        <v>87</v>
      </c>
      <c r="B183" s="104" t="s">
        <v>88</v>
      </c>
      <c r="C183" s="101" t="s">
        <v>53</v>
      </c>
      <c r="D183" s="102">
        <v>4.4400000000000004</v>
      </c>
      <c r="E183" s="102">
        <v>3.3</v>
      </c>
      <c r="F183" s="102">
        <v>5.31</v>
      </c>
      <c r="G183" s="102">
        <v>68.099999999999994</v>
      </c>
      <c r="H183" s="102">
        <v>3.5999999999999997E-2</v>
      </c>
      <c r="I183" s="102">
        <v>1.1040000000000001</v>
      </c>
      <c r="J183" s="102">
        <v>0</v>
      </c>
      <c r="K183" s="102">
        <v>0</v>
      </c>
      <c r="L183" s="102">
        <v>36.558</v>
      </c>
      <c r="M183" s="102">
        <v>0</v>
      </c>
      <c r="N183" s="102">
        <v>18.876000000000001</v>
      </c>
      <c r="O183" s="103">
        <v>0.45</v>
      </c>
    </row>
    <row r="184" spans="1:15" ht="16.5" thickBot="1">
      <c r="A184" s="107"/>
      <c r="B184" s="108" t="s">
        <v>69</v>
      </c>
      <c r="C184" s="109"/>
      <c r="D184" s="110">
        <f>SUM(D172:D183)</f>
        <v>84.42</v>
      </c>
      <c r="E184" s="110">
        <f t="shared" ref="E184:O184" si="22">SUM(E172:E183)</f>
        <v>77.559999999999988</v>
      </c>
      <c r="F184" s="110">
        <f t="shared" si="22"/>
        <v>311.47000000000003</v>
      </c>
      <c r="G184" s="110">
        <f t="shared" si="22"/>
        <v>2134.9399999999996</v>
      </c>
      <c r="H184" s="110">
        <f t="shared" si="22"/>
        <v>1.1000000000000001</v>
      </c>
      <c r="I184" s="110">
        <f t="shared" si="22"/>
        <v>270.666</v>
      </c>
      <c r="J184" s="110">
        <f t="shared" si="22"/>
        <v>0.498</v>
      </c>
      <c r="K184" s="110">
        <f t="shared" si="22"/>
        <v>2.1140000000000003</v>
      </c>
      <c r="L184" s="110">
        <f t="shared" si="22"/>
        <v>472.34199999999998</v>
      </c>
      <c r="M184" s="110">
        <f t="shared" si="22"/>
        <v>935.76400000000001</v>
      </c>
      <c r="N184" s="110">
        <f t="shared" si="22"/>
        <v>343.22199999999992</v>
      </c>
      <c r="O184" s="110">
        <f t="shared" si="22"/>
        <v>17.484000000000002</v>
      </c>
    </row>
    <row r="185" spans="1:15" ht="15">
      <c r="A185" s="127"/>
      <c r="B185" s="87"/>
      <c r="C185" s="88"/>
      <c r="D185" s="89"/>
      <c r="E185" s="89"/>
      <c r="F185" s="89"/>
      <c r="G185" s="89"/>
      <c r="H185" s="89"/>
      <c r="I185" s="89"/>
      <c r="J185" s="89"/>
      <c r="K185" s="89"/>
      <c r="L185" s="89"/>
      <c r="M185" s="89"/>
      <c r="N185" s="89"/>
      <c r="O185" s="89"/>
    </row>
    <row r="186" spans="1:15" ht="15.75">
      <c r="A186" s="86" t="s">
        <v>0</v>
      </c>
      <c r="B186" s="87" t="s">
        <v>149</v>
      </c>
      <c r="C186" s="88"/>
      <c r="D186" s="89"/>
      <c r="E186" s="89"/>
      <c r="F186" s="89"/>
      <c r="G186" s="89"/>
      <c r="H186" s="89"/>
      <c r="I186" s="89"/>
      <c r="J186" s="89"/>
      <c r="K186" s="89"/>
      <c r="L186" s="89"/>
      <c r="M186" s="89"/>
      <c r="N186" s="89"/>
      <c r="O186" s="89"/>
    </row>
    <row r="187" spans="1:15" ht="15.75">
      <c r="A187" s="86" t="s">
        <v>22</v>
      </c>
      <c r="B187" s="90" t="s">
        <v>23</v>
      </c>
      <c r="C187" s="88"/>
      <c r="D187" s="89"/>
      <c r="E187" s="89"/>
      <c r="F187" s="89"/>
      <c r="G187" s="89"/>
      <c r="H187" s="89"/>
      <c r="I187" s="89"/>
      <c r="J187" s="89"/>
      <c r="K187" s="89"/>
      <c r="L187" s="89"/>
      <c r="M187" s="89"/>
      <c r="N187" s="89"/>
      <c r="O187" s="89"/>
    </row>
    <row r="188" spans="1:15" ht="15">
      <c r="A188" s="169" t="s">
        <v>19</v>
      </c>
      <c r="B188" s="171" t="s">
        <v>21</v>
      </c>
      <c r="C188" s="88"/>
      <c r="D188" s="89"/>
      <c r="E188" s="89"/>
      <c r="F188" s="89"/>
      <c r="G188" s="89"/>
      <c r="H188" s="89"/>
      <c r="I188" s="89"/>
      <c r="J188" s="89"/>
      <c r="K188" s="89"/>
      <c r="L188" s="89"/>
      <c r="M188" s="89"/>
      <c r="N188" s="89"/>
      <c r="O188" s="89"/>
    </row>
    <row r="189" spans="1:15" ht="15.75" thickBot="1">
      <c r="A189" s="170"/>
      <c r="B189" s="172"/>
      <c r="C189" s="88"/>
      <c r="D189" s="89"/>
      <c r="E189" s="89"/>
      <c r="F189" s="89"/>
      <c r="G189" s="89"/>
      <c r="H189" s="89"/>
      <c r="I189" s="89"/>
      <c r="J189" s="89"/>
      <c r="K189" s="89"/>
      <c r="L189" s="89"/>
      <c r="M189" s="89"/>
      <c r="N189" s="89"/>
      <c r="O189" s="89"/>
    </row>
    <row r="190" spans="1:15" ht="15.75">
      <c r="A190" s="173" t="s">
        <v>1</v>
      </c>
      <c r="B190" s="175" t="s">
        <v>2</v>
      </c>
      <c r="C190" s="177" t="s">
        <v>14</v>
      </c>
      <c r="D190" s="179" t="s">
        <v>7</v>
      </c>
      <c r="E190" s="179"/>
      <c r="F190" s="179"/>
      <c r="G190" s="179" t="s">
        <v>3</v>
      </c>
      <c r="H190" s="179" t="s">
        <v>4</v>
      </c>
      <c r="I190" s="179"/>
      <c r="J190" s="179"/>
      <c r="K190" s="179"/>
      <c r="L190" s="181" t="s">
        <v>5</v>
      </c>
      <c r="M190" s="182"/>
      <c r="N190" s="182"/>
      <c r="O190" s="183"/>
    </row>
    <row r="191" spans="1:15" ht="32.25" thickBot="1">
      <c r="A191" s="174"/>
      <c r="B191" s="176"/>
      <c r="C191" s="178"/>
      <c r="D191" s="91" t="s">
        <v>8</v>
      </c>
      <c r="E191" s="91" t="s">
        <v>6</v>
      </c>
      <c r="F191" s="91" t="s">
        <v>9</v>
      </c>
      <c r="G191" s="180"/>
      <c r="H191" s="91" t="s">
        <v>10</v>
      </c>
      <c r="I191" s="91" t="s">
        <v>11</v>
      </c>
      <c r="J191" s="91" t="s">
        <v>15</v>
      </c>
      <c r="K191" s="91" t="s">
        <v>16</v>
      </c>
      <c r="L191" s="91" t="s">
        <v>12</v>
      </c>
      <c r="M191" s="92" t="s">
        <v>17</v>
      </c>
      <c r="N191" s="92" t="s">
        <v>18</v>
      </c>
      <c r="O191" s="93" t="s">
        <v>13</v>
      </c>
    </row>
    <row r="192" spans="1:15" ht="15.75">
      <c r="A192" s="94" t="s">
        <v>24</v>
      </c>
      <c r="B192" s="95" t="s">
        <v>25</v>
      </c>
      <c r="C192" s="96" t="s">
        <v>26</v>
      </c>
      <c r="D192" s="97" t="s">
        <v>27</v>
      </c>
      <c r="E192" s="97" t="s">
        <v>28</v>
      </c>
      <c r="F192" s="97" t="s">
        <v>29</v>
      </c>
      <c r="G192" s="97" t="s">
        <v>30</v>
      </c>
      <c r="H192" s="97" t="s">
        <v>31</v>
      </c>
      <c r="I192" s="97" t="s">
        <v>32</v>
      </c>
      <c r="J192" s="97" t="s">
        <v>33</v>
      </c>
      <c r="K192" s="97" t="s">
        <v>34</v>
      </c>
      <c r="L192" s="97" t="s">
        <v>35</v>
      </c>
      <c r="M192" s="97" t="s">
        <v>36</v>
      </c>
      <c r="N192" s="97" t="s">
        <v>37</v>
      </c>
      <c r="O192" s="98" t="s">
        <v>38</v>
      </c>
    </row>
    <row r="193" spans="1:15" ht="15.75">
      <c r="A193" s="99"/>
      <c r="B193" s="100" t="s">
        <v>39</v>
      </c>
      <c r="C193" s="101"/>
      <c r="D193" s="102"/>
      <c r="E193" s="102"/>
      <c r="F193" s="102"/>
      <c r="G193" s="102"/>
      <c r="H193" s="102"/>
      <c r="I193" s="102"/>
      <c r="J193" s="102"/>
      <c r="K193" s="102"/>
      <c r="L193" s="102"/>
      <c r="M193" s="102"/>
      <c r="N193" s="102"/>
      <c r="O193" s="103"/>
    </row>
    <row r="194" spans="1:15" ht="15">
      <c r="A194" s="99" t="s">
        <v>102</v>
      </c>
      <c r="B194" s="104" t="s">
        <v>103</v>
      </c>
      <c r="C194" s="101" t="s">
        <v>42</v>
      </c>
      <c r="D194" s="102">
        <v>7.74</v>
      </c>
      <c r="E194" s="102">
        <v>11.82</v>
      </c>
      <c r="F194" s="102">
        <v>35.54</v>
      </c>
      <c r="G194" s="102">
        <v>279.39999999999998</v>
      </c>
      <c r="H194" s="102">
        <v>0.08</v>
      </c>
      <c r="I194" s="102">
        <v>1.42</v>
      </c>
      <c r="J194" s="102">
        <v>0.08</v>
      </c>
      <c r="K194" s="102">
        <v>0.76</v>
      </c>
      <c r="L194" s="102">
        <v>140.6</v>
      </c>
      <c r="M194" s="102">
        <v>136.4</v>
      </c>
      <c r="N194" s="102">
        <v>23</v>
      </c>
      <c r="O194" s="103">
        <v>0.56000000000000005</v>
      </c>
    </row>
    <row r="195" spans="1:15" ht="15">
      <c r="A195" s="99" t="s">
        <v>43</v>
      </c>
      <c r="B195" s="104" t="s">
        <v>223</v>
      </c>
      <c r="C195" s="101">
        <v>60</v>
      </c>
      <c r="D195" s="102">
        <v>2.37</v>
      </c>
      <c r="E195" s="102">
        <v>0.3</v>
      </c>
      <c r="F195" s="102">
        <v>14.76</v>
      </c>
      <c r="G195" s="102">
        <v>70.5</v>
      </c>
      <c r="H195" s="102">
        <v>0.06</v>
      </c>
      <c r="I195" s="102">
        <v>0</v>
      </c>
      <c r="J195" s="102">
        <v>0</v>
      </c>
      <c r="K195" s="102">
        <v>0</v>
      </c>
      <c r="L195" s="102">
        <v>6.9</v>
      </c>
      <c r="M195" s="102">
        <v>0</v>
      </c>
      <c r="N195" s="102">
        <v>0</v>
      </c>
      <c r="O195" s="103">
        <v>0.56999999999999995</v>
      </c>
    </row>
    <row r="196" spans="1:15" ht="15">
      <c r="A196" s="99" t="s">
        <v>48</v>
      </c>
      <c r="B196" s="104" t="s">
        <v>49</v>
      </c>
      <c r="C196" s="101" t="s">
        <v>42</v>
      </c>
      <c r="D196" s="102">
        <v>0.1</v>
      </c>
      <c r="E196" s="102">
        <v>0</v>
      </c>
      <c r="F196" s="102">
        <v>15</v>
      </c>
      <c r="G196" s="102">
        <v>60</v>
      </c>
      <c r="H196" s="102">
        <v>0</v>
      </c>
      <c r="I196" s="102">
        <v>0</v>
      </c>
      <c r="J196" s="102">
        <v>0</v>
      </c>
      <c r="K196" s="102">
        <v>0</v>
      </c>
      <c r="L196" s="102">
        <v>11</v>
      </c>
      <c r="M196" s="102">
        <v>3</v>
      </c>
      <c r="N196" s="102">
        <v>1</v>
      </c>
      <c r="O196" s="103">
        <v>0.3</v>
      </c>
    </row>
    <row r="197" spans="1:15" ht="15.75">
      <c r="A197" s="99"/>
      <c r="B197" s="100" t="s">
        <v>50</v>
      </c>
      <c r="C197" s="101"/>
      <c r="D197" s="105">
        <f>SUM(D194:D196)</f>
        <v>10.209999999999999</v>
      </c>
      <c r="E197" s="105">
        <f t="shared" ref="E197:O197" si="23">SUM(E194:E196)</f>
        <v>12.120000000000001</v>
      </c>
      <c r="F197" s="105">
        <f t="shared" si="23"/>
        <v>65.3</v>
      </c>
      <c r="G197" s="105">
        <f t="shared" si="23"/>
        <v>409.9</v>
      </c>
      <c r="H197" s="105">
        <f t="shared" si="23"/>
        <v>0.14000000000000001</v>
      </c>
      <c r="I197" s="105">
        <f t="shared" si="23"/>
        <v>1.42</v>
      </c>
      <c r="J197" s="105">
        <f t="shared" si="23"/>
        <v>0.08</v>
      </c>
      <c r="K197" s="105">
        <f t="shared" si="23"/>
        <v>0.76</v>
      </c>
      <c r="L197" s="105">
        <f t="shared" si="23"/>
        <v>158.5</v>
      </c>
      <c r="M197" s="105">
        <f t="shared" si="23"/>
        <v>139.4</v>
      </c>
      <c r="N197" s="105">
        <f t="shared" si="23"/>
        <v>24</v>
      </c>
      <c r="O197" s="105">
        <f t="shared" si="23"/>
        <v>1.43</v>
      </c>
    </row>
    <row r="198" spans="1:15" ht="15">
      <c r="A198" s="99" t="s">
        <v>105</v>
      </c>
      <c r="B198" s="104" t="s">
        <v>106</v>
      </c>
      <c r="C198" s="101" t="s">
        <v>53</v>
      </c>
      <c r="D198" s="102">
        <v>0.8</v>
      </c>
      <c r="E198" s="102">
        <v>0.1</v>
      </c>
      <c r="F198" s="102">
        <v>4.3</v>
      </c>
      <c r="G198" s="102">
        <v>21</v>
      </c>
      <c r="H198" s="102">
        <v>1.2E-2</v>
      </c>
      <c r="I198" s="102">
        <v>1.218</v>
      </c>
      <c r="J198" s="102">
        <v>0</v>
      </c>
      <c r="K198" s="102">
        <v>0</v>
      </c>
      <c r="L198" s="102">
        <v>20.309999999999999</v>
      </c>
      <c r="M198" s="102">
        <v>0</v>
      </c>
      <c r="N198" s="102">
        <v>12.077999999999999</v>
      </c>
      <c r="O198" s="103">
        <v>0.76800000000000002</v>
      </c>
    </row>
    <row r="199" spans="1:15" ht="15">
      <c r="A199" s="99" t="s">
        <v>93</v>
      </c>
      <c r="B199" s="104" t="s">
        <v>183</v>
      </c>
      <c r="C199" s="101" t="s">
        <v>42</v>
      </c>
      <c r="D199" s="102">
        <v>1.84</v>
      </c>
      <c r="E199" s="102">
        <v>3.4</v>
      </c>
      <c r="F199" s="102">
        <v>12.1</v>
      </c>
      <c r="G199" s="102">
        <v>86.4</v>
      </c>
      <c r="H199" s="102">
        <v>0.2</v>
      </c>
      <c r="I199" s="102">
        <v>14.44</v>
      </c>
      <c r="J199" s="102">
        <v>0.02</v>
      </c>
      <c r="K199" s="102">
        <v>0.1</v>
      </c>
      <c r="L199" s="102">
        <v>41.22</v>
      </c>
      <c r="M199" s="102">
        <v>40.74</v>
      </c>
      <c r="N199" s="102">
        <v>18.36</v>
      </c>
      <c r="O199" s="103">
        <v>1.76</v>
      </c>
    </row>
    <row r="200" spans="1:15" ht="15">
      <c r="A200" s="99" t="s">
        <v>109</v>
      </c>
      <c r="B200" s="104" t="s">
        <v>110</v>
      </c>
      <c r="C200" s="101" t="s">
        <v>57</v>
      </c>
      <c r="D200" s="102">
        <v>7.69</v>
      </c>
      <c r="E200" s="102">
        <v>6.66</v>
      </c>
      <c r="F200" s="102">
        <v>16.25</v>
      </c>
      <c r="G200" s="102">
        <v>152.91999999999999</v>
      </c>
      <c r="H200" s="102">
        <v>4.8000000000000001E-2</v>
      </c>
      <c r="I200" s="102">
        <v>0.152</v>
      </c>
      <c r="J200" s="102">
        <v>1.6E-2</v>
      </c>
      <c r="K200" s="102">
        <v>3.2000000000000001E-2</v>
      </c>
      <c r="L200" s="102">
        <v>21.167999999999999</v>
      </c>
      <c r="M200" s="102">
        <v>9.2159999999999993</v>
      </c>
      <c r="N200" s="102">
        <v>0.72799999999999998</v>
      </c>
      <c r="O200" s="103">
        <v>0.44800000000000001</v>
      </c>
    </row>
    <row r="201" spans="1:15" ht="15">
      <c r="A201" s="99" t="s">
        <v>81</v>
      </c>
      <c r="B201" s="104" t="s">
        <v>82</v>
      </c>
      <c r="C201" s="101" t="s">
        <v>59</v>
      </c>
      <c r="D201" s="102">
        <v>8.61</v>
      </c>
      <c r="E201" s="102">
        <v>9</v>
      </c>
      <c r="F201" s="102">
        <v>38.81</v>
      </c>
      <c r="G201" s="102">
        <v>271.08</v>
      </c>
      <c r="H201" s="102">
        <v>0.3</v>
      </c>
      <c r="I201" s="102">
        <v>0</v>
      </c>
      <c r="J201" s="102">
        <v>0</v>
      </c>
      <c r="K201" s="102">
        <v>0</v>
      </c>
      <c r="L201" s="102">
        <v>18.254999999999999</v>
      </c>
      <c r="M201" s="102">
        <v>0</v>
      </c>
      <c r="N201" s="102">
        <v>1.02</v>
      </c>
      <c r="O201" s="103">
        <v>4.5750000000000002</v>
      </c>
    </row>
    <row r="202" spans="1:15" ht="15">
      <c r="A202" s="99" t="s">
        <v>83</v>
      </c>
      <c r="B202" s="104" t="s">
        <v>84</v>
      </c>
      <c r="C202" s="101" t="s">
        <v>42</v>
      </c>
      <c r="D202" s="102">
        <v>0.3</v>
      </c>
      <c r="E202" s="102">
        <v>0.2</v>
      </c>
      <c r="F202" s="102">
        <v>20.2</v>
      </c>
      <c r="G202" s="102">
        <v>81</v>
      </c>
      <c r="H202" s="102">
        <v>0.04</v>
      </c>
      <c r="I202" s="102">
        <v>1.48</v>
      </c>
      <c r="J202" s="102">
        <v>0.22</v>
      </c>
      <c r="K202" s="102">
        <v>2.04</v>
      </c>
      <c r="L202" s="102">
        <v>68.739999999999995</v>
      </c>
      <c r="M202" s="102">
        <v>54.02</v>
      </c>
      <c r="N202" s="102">
        <v>40.86</v>
      </c>
      <c r="O202" s="103">
        <v>1.24</v>
      </c>
    </row>
    <row r="203" spans="1:15" ht="15">
      <c r="A203" s="99" t="s">
        <v>43</v>
      </c>
      <c r="B203" s="104" t="s">
        <v>223</v>
      </c>
      <c r="C203" s="101">
        <v>60</v>
      </c>
      <c r="D203" s="102">
        <v>2.37</v>
      </c>
      <c r="E203" s="102">
        <v>0.3</v>
      </c>
      <c r="F203" s="102">
        <v>14.76</v>
      </c>
      <c r="G203" s="102">
        <v>70.5</v>
      </c>
      <c r="H203" s="102">
        <v>0.06</v>
      </c>
      <c r="I203" s="102">
        <v>0</v>
      </c>
      <c r="J203" s="102">
        <v>0</v>
      </c>
      <c r="K203" s="102">
        <v>0</v>
      </c>
      <c r="L203" s="102">
        <v>6.9</v>
      </c>
      <c r="M203" s="102">
        <v>0</v>
      </c>
      <c r="N203" s="102">
        <v>0</v>
      </c>
      <c r="O203" s="103">
        <v>0.56999999999999995</v>
      </c>
    </row>
    <row r="204" spans="1:15" ht="15.75">
      <c r="A204" s="99"/>
      <c r="B204" s="100" t="s">
        <v>64</v>
      </c>
      <c r="C204" s="101"/>
      <c r="D204" s="105">
        <f t="shared" ref="D204:O204" si="24">SUM(D198:D203)</f>
        <v>21.61</v>
      </c>
      <c r="E204" s="105">
        <f t="shared" si="24"/>
        <v>19.66</v>
      </c>
      <c r="F204" s="105">
        <f t="shared" si="24"/>
        <v>106.42000000000002</v>
      </c>
      <c r="G204" s="105">
        <f t="shared" si="24"/>
        <v>682.9</v>
      </c>
      <c r="H204" s="105">
        <f t="shared" si="24"/>
        <v>0.66000000000000014</v>
      </c>
      <c r="I204" s="105">
        <f t="shared" si="24"/>
        <v>17.29</v>
      </c>
      <c r="J204" s="105">
        <f t="shared" si="24"/>
        <v>0.25600000000000001</v>
      </c>
      <c r="K204" s="105">
        <f t="shared" si="24"/>
        <v>2.1720000000000002</v>
      </c>
      <c r="L204" s="105">
        <f t="shared" si="24"/>
        <v>176.59299999999999</v>
      </c>
      <c r="M204" s="105">
        <f t="shared" si="24"/>
        <v>103.976</v>
      </c>
      <c r="N204" s="105">
        <f t="shared" si="24"/>
        <v>73.045999999999992</v>
      </c>
      <c r="O204" s="105">
        <f t="shared" si="24"/>
        <v>9.3610000000000007</v>
      </c>
    </row>
    <row r="205" spans="1:15" ht="15">
      <c r="A205" s="99" t="s">
        <v>85</v>
      </c>
      <c r="B205" s="104" t="s">
        <v>86</v>
      </c>
      <c r="C205" s="101" t="s">
        <v>42</v>
      </c>
      <c r="D205" s="102">
        <v>5.4</v>
      </c>
      <c r="E205" s="102">
        <v>5</v>
      </c>
      <c r="F205" s="102">
        <v>21.6</v>
      </c>
      <c r="G205" s="102">
        <v>158</v>
      </c>
      <c r="H205" s="102">
        <v>0.06</v>
      </c>
      <c r="I205" s="102">
        <v>1.8</v>
      </c>
      <c r="J205" s="102">
        <v>0.04</v>
      </c>
      <c r="K205" s="102">
        <v>0</v>
      </c>
      <c r="L205" s="102">
        <v>242</v>
      </c>
      <c r="M205" s="102">
        <v>0</v>
      </c>
      <c r="N205" s="102">
        <v>30</v>
      </c>
      <c r="O205" s="103">
        <v>0.2</v>
      </c>
    </row>
    <row r="206" spans="1:15" ht="30">
      <c r="A206" s="99" t="s">
        <v>148</v>
      </c>
      <c r="B206" s="104" t="s">
        <v>190</v>
      </c>
      <c r="C206" s="101" t="s">
        <v>53</v>
      </c>
      <c r="D206" s="102">
        <v>3.92</v>
      </c>
      <c r="E206" s="102">
        <v>3.52</v>
      </c>
      <c r="F206" s="102">
        <v>23.5</v>
      </c>
      <c r="G206" s="102">
        <v>141.24</v>
      </c>
      <c r="H206" s="102">
        <v>6.6000000000000003E-2</v>
      </c>
      <c r="I206" s="102">
        <v>14.49</v>
      </c>
      <c r="J206" s="102">
        <v>6.0000000000000001E-3</v>
      </c>
      <c r="K206" s="102">
        <v>0.48</v>
      </c>
      <c r="L206" s="102">
        <v>24.192</v>
      </c>
      <c r="M206" s="102">
        <v>40.944000000000003</v>
      </c>
      <c r="N206" s="102">
        <v>10.763999999999999</v>
      </c>
      <c r="O206" s="103">
        <v>0.624</v>
      </c>
    </row>
    <row r="207" spans="1:15" ht="16.5" thickBot="1">
      <c r="A207" s="107"/>
      <c r="B207" s="108" t="s">
        <v>69</v>
      </c>
      <c r="C207" s="109"/>
      <c r="D207" s="110">
        <f>SUM(D194:D206)</f>
        <v>72.959999999999994</v>
      </c>
      <c r="E207" s="110">
        <f t="shared" ref="E207:O207" si="25">SUM(E194:E206)</f>
        <v>72.08</v>
      </c>
      <c r="F207" s="110">
        <f t="shared" si="25"/>
        <v>388.54</v>
      </c>
      <c r="G207" s="110">
        <f t="shared" si="25"/>
        <v>2484.84</v>
      </c>
      <c r="H207" s="110">
        <f t="shared" si="25"/>
        <v>1.7260000000000004</v>
      </c>
      <c r="I207" s="110">
        <f t="shared" si="25"/>
        <v>53.71</v>
      </c>
      <c r="J207" s="110">
        <f t="shared" si="25"/>
        <v>0.71800000000000008</v>
      </c>
      <c r="K207" s="110">
        <f t="shared" si="25"/>
        <v>6.3440000000000012</v>
      </c>
      <c r="L207" s="110">
        <f t="shared" si="25"/>
        <v>936.37799999999993</v>
      </c>
      <c r="M207" s="110">
        <f t="shared" si="25"/>
        <v>527.69600000000003</v>
      </c>
      <c r="N207" s="110">
        <f t="shared" si="25"/>
        <v>234.85599999999999</v>
      </c>
      <c r="O207" s="110">
        <f t="shared" si="25"/>
        <v>22.405999999999999</v>
      </c>
    </row>
    <row r="208" spans="1:15">
      <c r="A208" s="5"/>
      <c r="B208" s="1"/>
      <c r="C208" s="2"/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</row>
    <row r="209" spans="1:15" ht="15.75">
      <c r="A209" s="86" t="s">
        <v>0</v>
      </c>
      <c r="B209" s="87" t="s">
        <v>150</v>
      </c>
      <c r="C209" s="88"/>
      <c r="D209" s="89"/>
      <c r="E209" s="89"/>
      <c r="F209" s="89"/>
      <c r="G209" s="89"/>
      <c r="H209" s="89"/>
      <c r="I209" s="89"/>
      <c r="J209" s="89"/>
      <c r="K209" s="89"/>
      <c r="L209" s="89"/>
      <c r="M209" s="89"/>
      <c r="N209" s="89"/>
      <c r="O209" s="89"/>
    </row>
    <row r="210" spans="1:15" ht="15.75">
      <c r="A210" s="86" t="s">
        <v>22</v>
      </c>
      <c r="B210" s="90" t="s">
        <v>23</v>
      </c>
      <c r="C210" s="88"/>
      <c r="D210" s="89"/>
      <c r="E210" s="89"/>
      <c r="F210" s="89"/>
      <c r="G210" s="89"/>
      <c r="H210" s="89"/>
      <c r="I210" s="89"/>
      <c r="J210" s="89"/>
      <c r="K210" s="89"/>
      <c r="L210" s="89"/>
      <c r="M210" s="89"/>
      <c r="N210" s="89"/>
      <c r="O210" s="89"/>
    </row>
    <row r="211" spans="1:15" ht="15">
      <c r="A211" s="169" t="s">
        <v>19</v>
      </c>
      <c r="B211" s="171" t="s">
        <v>21</v>
      </c>
      <c r="C211" s="88"/>
      <c r="D211" s="89"/>
      <c r="E211" s="89"/>
      <c r="F211" s="89"/>
      <c r="G211" s="89"/>
      <c r="H211" s="89"/>
      <c r="I211" s="89"/>
      <c r="J211" s="89"/>
      <c r="K211" s="89"/>
      <c r="L211" s="89"/>
      <c r="M211" s="89"/>
      <c r="N211" s="89"/>
      <c r="O211" s="89"/>
    </row>
    <row r="212" spans="1:15" ht="15.75" thickBot="1">
      <c r="A212" s="170"/>
      <c r="B212" s="172"/>
      <c r="C212" s="88"/>
      <c r="D212" s="89"/>
      <c r="E212" s="89"/>
      <c r="F212" s="89"/>
      <c r="G212" s="89"/>
      <c r="H212" s="89"/>
      <c r="I212" s="89"/>
      <c r="J212" s="89"/>
      <c r="K212" s="89"/>
      <c r="L212" s="89"/>
      <c r="M212" s="89"/>
      <c r="N212" s="89"/>
      <c r="O212" s="89"/>
    </row>
    <row r="213" spans="1:15" ht="15.75">
      <c r="A213" s="173" t="s">
        <v>1</v>
      </c>
      <c r="B213" s="175" t="s">
        <v>2</v>
      </c>
      <c r="C213" s="177" t="s">
        <v>14</v>
      </c>
      <c r="D213" s="179" t="s">
        <v>7</v>
      </c>
      <c r="E213" s="179"/>
      <c r="F213" s="179"/>
      <c r="G213" s="179" t="s">
        <v>3</v>
      </c>
      <c r="H213" s="179" t="s">
        <v>4</v>
      </c>
      <c r="I213" s="179"/>
      <c r="J213" s="179"/>
      <c r="K213" s="179"/>
      <c r="L213" s="181" t="s">
        <v>5</v>
      </c>
      <c r="M213" s="182"/>
      <c r="N213" s="182"/>
      <c r="O213" s="183"/>
    </row>
    <row r="214" spans="1:15" ht="32.25" thickBot="1">
      <c r="A214" s="174"/>
      <c r="B214" s="176"/>
      <c r="C214" s="178"/>
      <c r="D214" s="91" t="s">
        <v>8</v>
      </c>
      <c r="E214" s="91" t="s">
        <v>6</v>
      </c>
      <c r="F214" s="91" t="s">
        <v>9</v>
      </c>
      <c r="G214" s="180"/>
      <c r="H214" s="91" t="s">
        <v>10</v>
      </c>
      <c r="I214" s="91" t="s">
        <v>11</v>
      </c>
      <c r="J214" s="91" t="s">
        <v>15</v>
      </c>
      <c r="K214" s="91" t="s">
        <v>16</v>
      </c>
      <c r="L214" s="91" t="s">
        <v>12</v>
      </c>
      <c r="M214" s="92" t="s">
        <v>17</v>
      </c>
      <c r="N214" s="92" t="s">
        <v>18</v>
      </c>
      <c r="O214" s="93" t="s">
        <v>13</v>
      </c>
    </row>
    <row r="215" spans="1:15" ht="15.75">
      <c r="A215" s="94" t="s">
        <v>24</v>
      </c>
      <c r="B215" s="95" t="s">
        <v>25</v>
      </c>
      <c r="C215" s="96" t="s">
        <v>26</v>
      </c>
      <c r="D215" s="97" t="s">
        <v>27</v>
      </c>
      <c r="E215" s="97" t="s">
        <v>28</v>
      </c>
      <c r="F215" s="97" t="s">
        <v>29</v>
      </c>
      <c r="G215" s="97" t="s">
        <v>30</v>
      </c>
      <c r="H215" s="97" t="s">
        <v>31</v>
      </c>
      <c r="I215" s="97" t="s">
        <v>32</v>
      </c>
      <c r="J215" s="97" t="s">
        <v>33</v>
      </c>
      <c r="K215" s="97" t="s">
        <v>34</v>
      </c>
      <c r="L215" s="97" t="s">
        <v>35</v>
      </c>
      <c r="M215" s="97" t="s">
        <v>36</v>
      </c>
      <c r="N215" s="97" t="s">
        <v>37</v>
      </c>
      <c r="O215" s="98" t="s">
        <v>38</v>
      </c>
    </row>
    <row r="216" spans="1:15" ht="15.75">
      <c r="A216" s="99"/>
      <c r="B216" s="100" t="s">
        <v>39</v>
      </c>
      <c r="C216" s="101"/>
      <c r="D216" s="102"/>
      <c r="E216" s="102"/>
      <c r="F216" s="102"/>
      <c r="G216" s="102"/>
      <c r="H216" s="102"/>
      <c r="I216" s="102"/>
      <c r="J216" s="102"/>
      <c r="K216" s="102"/>
      <c r="L216" s="102"/>
      <c r="M216" s="102"/>
      <c r="N216" s="102"/>
      <c r="O216" s="103"/>
    </row>
    <row r="217" spans="1:15" ht="30">
      <c r="A217" s="99" t="s">
        <v>128</v>
      </c>
      <c r="B217" s="104" t="s">
        <v>129</v>
      </c>
      <c r="C217" s="101" t="s">
        <v>42</v>
      </c>
      <c r="D217" s="102">
        <v>7.16</v>
      </c>
      <c r="E217" s="102">
        <v>9.4</v>
      </c>
      <c r="F217" s="102">
        <v>28.8</v>
      </c>
      <c r="G217" s="102">
        <v>291.89999999999998</v>
      </c>
      <c r="H217" s="102">
        <v>0.16</v>
      </c>
      <c r="I217" s="102">
        <v>1.54</v>
      </c>
      <c r="J217" s="102">
        <v>0.06</v>
      </c>
      <c r="K217" s="102">
        <v>0.54</v>
      </c>
      <c r="L217" s="102">
        <v>156.80000000000001</v>
      </c>
      <c r="M217" s="102">
        <v>206</v>
      </c>
      <c r="N217" s="102">
        <v>55.6</v>
      </c>
      <c r="O217" s="103">
        <v>1.24</v>
      </c>
    </row>
    <row r="218" spans="1:15" ht="15">
      <c r="A218" s="99" t="s">
        <v>43</v>
      </c>
      <c r="B218" s="104" t="s">
        <v>223</v>
      </c>
      <c r="C218" s="101">
        <v>60</v>
      </c>
      <c r="D218" s="102">
        <v>2.37</v>
      </c>
      <c r="E218" s="102">
        <v>0.3</v>
      </c>
      <c r="F218" s="102">
        <v>14.76</v>
      </c>
      <c r="G218" s="102">
        <v>70.5</v>
      </c>
      <c r="H218" s="102">
        <v>0.06</v>
      </c>
      <c r="I218" s="102">
        <v>0</v>
      </c>
      <c r="J218" s="102">
        <v>0</v>
      </c>
      <c r="K218" s="102">
        <v>0</v>
      </c>
      <c r="L218" s="102">
        <v>6.9</v>
      </c>
      <c r="M218" s="102">
        <v>0</v>
      </c>
      <c r="N218" s="102">
        <v>0</v>
      </c>
      <c r="O218" s="103">
        <v>0.56999999999999995</v>
      </c>
    </row>
    <row r="219" spans="1:15" ht="15">
      <c r="A219" s="99" t="s">
        <v>144</v>
      </c>
      <c r="B219" s="104" t="s">
        <v>145</v>
      </c>
      <c r="C219" s="101" t="s">
        <v>42</v>
      </c>
      <c r="D219" s="102">
        <v>0.1</v>
      </c>
      <c r="E219" s="102">
        <v>0</v>
      </c>
      <c r="F219" s="102">
        <v>15.2</v>
      </c>
      <c r="G219" s="102">
        <v>61</v>
      </c>
      <c r="H219" s="102">
        <v>0</v>
      </c>
      <c r="I219" s="102">
        <v>2.8</v>
      </c>
      <c r="J219" s="102">
        <v>0</v>
      </c>
      <c r="K219" s="102">
        <v>0</v>
      </c>
      <c r="L219" s="102">
        <v>14.2</v>
      </c>
      <c r="M219" s="102">
        <v>4</v>
      </c>
      <c r="N219" s="102">
        <v>2</v>
      </c>
      <c r="O219" s="103">
        <v>0.4</v>
      </c>
    </row>
    <row r="220" spans="1:15" ht="15.75">
      <c r="A220" s="99"/>
      <c r="B220" s="100" t="s">
        <v>50</v>
      </c>
      <c r="C220" s="101"/>
      <c r="D220" s="105">
        <f>SUM(D217:D218)</f>
        <v>9.5300000000000011</v>
      </c>
      <c r="E220" s="105">
        <f t="shared" ref="E220:O220" si="26">SUM(E217:E218)</f>
        <v>9.7000000000000011</v>
      </c>
      <c r="F220" s="105">
        <f t="shared" si="26"/>
        <v>43.56</v>
      </c>
      <c r="G220" s="105">
        <f t="shared" si="26"/>
        <v>362.4</v>
      </c>
      <c r="H220" s="105">
        <f t="shared" si="26"/>
        <v>0.22</v>
      </c>
      <c r="I220" s="105">
        <f t="shared" si="26"/>
        <v>1.54</v>
      </c>
      <c r="J220" s="105">
        <f t="shared" si="26"/>
        <v>0.06</v>
      </c>
      <c r="K220" s="105">
        <f t="shared" si="26"/>
        <v>0.54</v>
      </c>
      <c r="L220" s="105">
        <f t="shared" si="26"/>
        <v>163.70000000000002</v>
      </c>
      <c r="M220" s="105">
        <f t="shared" si="26"/>
        <v>206</v>
      </c>
      <c r="N220" s="105">
        <f t="shared" si="26"/>
        <v>55.6</v>
      </c>
      <c r="O220" s="105">
        <f t="shared" si="26"/>
        <v>1.81</v>
      </c>
    </row>
    <row r="221" spans="1:15" ht="15">
      <c r="A221" s="99" t="s">
        <v>151</v>
      </c>
      <c r="B221" s="104" t="s">
        <v>152</v>
      </c>
      <c r="C221" s="101" t="s">
        <v>53</v>
      </c>
      <c r="D221" s="102">
        <v>1.86</v>
      </c>
      <c r="E221" s="102">
        <v>1.92</v>
      </c>
      <c r="F221" s="102">
        <v>3.9</v>
      </c>
      <c r="G221" s="102">
        <v>40.18</v>
      </c>
      <c r="H221" s="102">
        <v>6.6000000000000003E-2</v>
      </c>
      <c r="I221" s="102">
        <v>6</v>
      </c>
      <c r="J221" s="102">
        <v>0.03</v>
      </c>
      <c r="K221" s="102">
        <v>0.12</v>
      </c>
      <c r="L221" s="102">
        <v>12</v>
      </c>
      <c r="M221" s="102">
        <v>37.200000000000003</v>
      </c>
      <c r="N221" s="102">
        <v>12.6</v>
      </c>
      <c r="O221" s="103">
        <v>0.42</v>
      </c>
    </row>
    <row r="222" spans="1:15" ht="30">
      <c r="A222" s="99" t="s">
        <v>157</v>
      </c>
      <c r="B222" s="104" t="s">
        <v>158</v>
      </c>
      <c r="C222" s="101" t="s">
        <v>42</v>
      </c>
      <c r="D222" s="102">
        <v>2.12</v>
      </c>
      <c r="E222" s="102">
        <v>4.4400000000000004</v>
      </c>
      <c r="F222" s="102">
        <v>7.38</v>
      </c>
      <c r="G222" s="102">
        <v>78.58</v>
      </c>
      <c r="H222" s="102">
        <v>0.06</v>
      </c>
      <c r="I222" s="102">
        <v>24.34</v>
      </c>
      <c r="J222" s="102">
        <v>0</v>
      </c>
      <c r="K222" s="102">
        <v>0.1</v>
      </c>
      <c r="L222" s="102">
        <v>38.24</v>
      </c>
      <c r="M222" s="102">
        <v>38.44</v>
      </c>
      <c r="N222" s="102">
        <v>16.920000000000002</v>
      </c>
      <c r="O222" s="103">
        <v>0.68</v>
      </c>
    </row>
    <row r="223" spans="1:15" ht="30">
      <c r="A223" s="99" t="s">
        <v>159</v>
      </c>
      <c r="B223" s="104" t="s">
        <v>160</v>
      </c>
      <c r="C223" s="101" t="s">
        <v>57</v>
      </c>
      <c r="D223" s="102">
        <v>10.32</v>
      </c>
      <c r="E223" s="102">
        <v>3.98</v>
      </c>
      <c r="F223" s="102">
        <v>9.1</v>
      </c>
      <c r="G223" s="102">
        <v>111.13</v>
      </c>
      <c r="H223" s="102">
        <v>6.4000000000000001E-2</v>
      </c>
      <c r="I223" s="102">
        <v>0.76800000000000002</v>
      </c>
      <c r="J223" s="102">
        <v>2.4E-2</v>
      </c>
      <c r="K223" s="102">
        <v>7.1999999999999995E-2</v>
      </c>
      <c r="L223" s="102">
        <v>29.128</v>
      </c>
      <c r="M223" s="102">
        <v>60.591999999999999</v>
      </c>
      <c r="N223" s="102">
        <v>30.68</v>
      </c>
      <c r="O223" s="103">
        <v>0.82399999999999995</v>
      </c>
    </row>
    <row r="224" spans="1:15" ht="15">
      <c r="A224" s="99" t="s">
        <v>161</v>
      </c>
      <c r="B224" s="104" t="s">
        <v>162</v>
      </c>
      <c r="C224" s="101" t="s">
        <v>59</v>
      </c>
      <c r="D224" s="102">
        <v>7.61</v>
      </c>
      <c r="E224" s="102">
        <v>3.42</v>
      </c>
      <c r="F224" s="102">
        <v>42.02</v>
      </c>
      <c r="G224" s="102">
        <v>218.52</v>
      </c>
      <c r="H224" s="102">
        <v>0.12</v>
      </c>
      <c r="I224" s="102">
        <v>0</v>
      </c>
      <c r="J224" s="102">
        <v>0</v>
      </c>
      <c r="K224" s="102">
        <v>3.57</v>
      </c>
      <c r="L224" s="102">
        <v>154.66499999999999</v>
      </c>
      <c r="M224" s="102">
        <v>148.5</v>
      </c>
      <c r="N224" s="102">
        <v>30.78</v>
      </c>
      <c r="O224" s="103">
        <v>1.2</v>
      </c>
    </row>
    <row r="225" spans="1:15" ht="15">
      <c r="A225" s="99" t="s">
        <v>60</v>
      </c>
      <c r="B225" s="104" t="s">
        <v>61</v>
      </c>
      <c r="C225" s="101" t="s">
        <v>42</v>
      </c>
      <c r="D225" s="102">
        <v>0.5</v>
      </c>
      <c r="E225" s="102">
        <v>0</v>
      </c>
      <c r="F225" s="102">
        <v>27</v>
      </c>
      <c r="G225" s="102">
        <v>110</v>
      </c>
      <c r="H225" s="102">
        <v>0</v>
      </c>
      <c r="I225" s="102">
        <v>0.5</v>
      </c>
      <c r="J225" s="102">
        <v>0</v>
      </c>
      <c r="K225" s="102">
        <v>0</v>
      </c>
      <c r="L225" s="102">
        <v>28</v>
      </c>
      <c r="M225" s="102">
        <v>19</v>
      </c>
      <c r="N225" s="102">
        <v>7</v>
      </c>
      <c r="O225" s="103">
        <v>1.5</v>
      </c>
    </row>
    <row r="226" spans="1:15" ht="15">
      <c r="A226" s="99" t="s">
        <v>43</v>
      </c>
      <c r="B226" s="104" t="s">
        <v>223</v>
      </c>
      <c r="C226" s="101">
        <v>60</v>
      </c>
      <c r="D226" s="102">
        <v>2.37</v>
      </c>
      <c r="E226" s="102">
        <v>0.3</v>
      </c>
      <c r="F226" s="102">
        <v>14.76</v>
      </c>
      <c r="G226" s="102">
        <v>70.5</v>
      </c>
      <c r="H226" s="102">
        <v>0.06</v>
      </c>
      <c r="I226" s="102">
        <v>0</v>
      </c>
      <c r="J226" s="102">
        <v>0</v>
      </c>
      <c r="K226" s="102">
        <v>0</v>
      </c>
      <c r="L226" s="102">
        <v>6.9</v>
      </c>
      <c r="M226" s="102">
        <v>0</v>
      </c>
      <c r="N226" s="102">
        <v>0</v>
      </c>
      <c r="O226" s="103">
        <v>0.56999999999999995</v>
      </c>
    </row>
    <row r="227" spans="1:15" ht="15.75">
      <c r="A227" s="99"/>
      <c r="B227" s="100" t="s">
        <v>64</v>
      </c>
      <c r="C227" s="101"/>
      <c r="D227" s="105">
        <f t="shared" ref="D227:O227" si="27">SUM(D221:D226)</f>
        <v>24.78</v>
      </c>
      <c r="E227" s="105">
        <f t="shared" si="27"/>
        <v>14.06</v>
      </c>
      <c r="F227" s="105">
        <f t="shared" si="27"/>
        <v>104.16000000000001</v>
      </c>
      <c r="G227" s="105">
        <f t="shared" si="27"/>
        <v>628.91</v>
      </c>
      <c r="H227" s="105">
        <f t="shared" si="27"/>
        <v>0.37</v>
      </c>
      <c r="I227" s="105">
        <f t="shared" si="27"/>
        <v>31.608000000000001</v>
      </c>
      <c r="J227" s="105">
        <f t="shared" si="27"/>
        <v>5.3999999999999999E-2</v>
      </c>
      <c r="K227" s="105">
        <f t="shared" si="27"/>
        <v>3.8619999999999997</v>
      </c>
      <c r="L227" s="105">
        <f t="shared" si="27"/>
        <v>268.93299999999999</v>
      </c>
      <c r="M227" s="105">
        <f t="shared" si="27"/>
        <v>303.73199999999997</v>
      </c>
      <c r="N227" s="105">
        <f t="shared" si="27"/>
        <v>97.98</v>
      </c>
      <c r="O227" s="105">
        <f t="shared" si="27"/>
        <v>5.194</v>
      </c>
    </row>
    <row r="228" spans="1:15" ht="30">
      <c r="A228" s="99" t="s">
        <v>65</v>
      </c>
      <c r="B228" s="104" t="s">
        <v>66</v>
      </c>
      <c r="C228" s="101" t="s">
        <v>42</v>
      </c>
      <c r="D228" s="102">
        <v>1.4</v>
      </c>
      <c r="E228" s="102">
        <v>0</v>
      </c>
      <c r="F228" s="102">
        <v>29</v>
      </c>
      <c r="G228" s="102">
        <v>122</v>
      </c>
      <c r="H228" s="102">
        <v>0</v>
      </c>
      <c r="I228" s="102">
        <v>0</v>
      </c>
      <c r="J228" s="102">
        <v>0</v>
      </c>
      <c r="K228" s="102">
        <v>0</v>
      </c>
      <c r="L228" s="102">
        <v>1</v>
      </c>
      <c r="M228" s="102">
        <v>0</v>
      </c>
      <c r="N228" s="102">
        <v>0</v>
      </c>
      <c r="O228" s="103">
        <v>0.1</v>
      </c>
    </row>
    <row r="229" spans="1:15" ht="30">
      <c r="A229" s="99" t="s">
        <v>155</v>
      </c>
      <c r="B229" s="104" t="s">
        <v>156</v>
      </c>
      <c r="C229" s="101" t="s">
        <v>53</v>
      </c>
      <c r="D229" s="102">
        <v>3.55</v>
      </c>
      <c r="E229" s="102">
        <v>2.38</v>
      </c>
      <c r="F229" s="102">
        <v>21.46</v>
      </c>
      <c r="G229" s="102">
        <v>120.99</v>
      </c>
      <c r="H229" s="102">
        <v>5.3999999999999999E-2</v>
      </c>
      <c r="I229" s="102">
        <v>0</v>
      </c>
      <c r="J229" s="102">
        <v>6.0000000000000001E-3</v>
      </c>
      <c r="K229" s="102">
        <v>0.45</v>
      </c>
      <c r="L229" s="102">
        <v>7.77</v>
      </c>
      <c r="M229" s="102">
        <v>33.054000000000002</v>
      </c>
      <c r="N229" s="102">
        <v>5.4119999999999999</v>
      </c>
      <c r="O229" s="103">
        <v>0.44400000000000001</v>
      </c>
    </row>
    <row r="230" spans="1:15" ht="16.5" thickBot="1">
      <c r="A230" s="107"/>
      <c r="B230" s="108" t="s">
        <v>69</v>
      </c>
      <c r="C230" s="109"/>
      <c r="D230" s="110">
        <f>SUM(D217:D229)</f>
        <v>73.67</v>
      </c>
      <c r="E230" s="110">
        <f t="shared" ref="E230:O230" si="28">SUM(E217:E229)</f>
        <v>49.900000000000006</v>
      </c>
      <c r="F230" s="110">
        <f t="shared" si="28"/>
        <v>361.09999999999997</v>
      </c>
      <c r="G230" s="110">
        <f t="shared" si="28"/>
        <v>2286.6099999999997</v>
      </c>
      <c r="H230" s="110">
        <f t="shared" si="28"/>
        <v>1.2340000000000002</v>
      </c>
      <c r="I230" s="110">
        <f t="shared" si="28"/>
        <v>69.096000000000004</v>
      </c>
      <c r="J230" s="110">
        <f t="shared" si="28"/>
        <v>0.23399999999999999</v>
      </c>
      <c r="K230" s="110">
        <f t="shared" si="28"/>
        <v>9.2539999999999996</v>
      </c>
      <c r="L230" s="110">
        <f t="shared" si="28"/>
        <v>888.23599999999999</v>
      </c>
      <c r="M230" s="110">
        <f t="shared" si="28"/>
        <v>1056.518</v>
      </c>
      <c r="N230" s="110">
        <f t="shared" si="28"/>
        <v>314.572</v>
      </c>
      <c r="O230" s="110">
        <f t="shared" si="28"/>
        <v>14.951999999999998</v>
      </c>
    </row>
    <row r="231" spans="1:15">
      <c r="A231" s="5"/>
      <c r="B231" s="1"/>
      <c r="C231" s="2"/>
      <c r="D231" s="9"/>
      <c r="E231" s="9"/>
      <c r="F231" s="9"/>
      <c r="G231" s="9"/>
      <c r="H231" s="9"/>
      <c r="I231" s="9"/>
      <c r="J231" s="9"/>
      <c r="K231" s="9"/>
      <c r="L231" s="9"/>
      <c r="M231" s="9"/>
      <c r="N231" s="9"/>
      <c r="O231" s="9"/>
    </row>
    <row r="232" spans="1:15" ht="13.5" thickBot="1">
      <c r="B232" s="7"/>
      <c r="C232" s="8"/>
      <c r="D232" s="21" t="e">
        <f>#REF!+#REF!+#REF!+#REF!+#REF!+#REF!+#REF!</f>
        <v>#REF!</v>
      </c>
      <c r="E232" s="21" t="e">
        <f>#REF!+#REF!+#REF!+#REF!+#REF!+#REF!+#REF!</f>
        <v>#REF!</v>
      </c>
      <c r="F232" s="21" t="e">
        <f>#REF!+#REF!+#REF!+#REF!+#REF!+#REF!+#REF!</f>
        <v>#REF!</v>
      </c>
      <c r="G232" s="21" t="e">
        <f>#REF!+#REF!+#REF!+#REF!+#REF!+#REF!+#REF!</f>
        <v>#REF!</v>
      </c>
      <c r="H232" s="21" t="e">
        <f>#REF!+#REF!+#REF!+#REF!+#REF!+#REF!+#REF!</f>
        <v>#REF!</v>
      </c>
      <c r="I232" s="21" t="e">
        <f>#REF!+#REF!+#REF!+#REF!+#REF!+#REF!+#REF!</f>
        <v>#REF!</v>
      </c>
      <c r="J232" s="21" t="e">
        <f>#REF!+#REF!+#REF!+#REF!+#REF!+#REF!+#REF!</f>
        <v>#REF!</v>
      </c>
      <c r="K232" s="21" t="e">
        <f>#REF!+#REF!+#REF!+#REF!+#REF!+#REF!+#REF!</f>
        <v>#REF!</v>
      </c>
      <c r="L232" s="21" t="e">
        <f>#REF!+#REF!+#REF!+#REF!+#REF!+#REF!+#REF!</f>
        <v>#REF!</v>
      </c>
      <c r="M232" s="21" t="e">
        <f>#REF!+#REF!+#REF!+#REF!+#REF!+#REF!+#REF!</f>
        <v>#REF!</v>
      </c>
      <c r="N232" s="21" t="e">
        <f>#REF!+#REF!+#REF!+#REF!+#REF!+#REF!+#REF!</f>
        <v>#REF!</v>
      </c>
      <c r="O232" s="21" t="e">
        <f>#REF!+#REF!+#REF!+#REF!+#REF!+#REF!+#REF!</f>
        <v>#REF!</v>
      </c>
    </row>
    <row r="233" spans="1:15" ht="39" thickBot="1">
      <c r="A233" s="3"/>
      <c r="B233" s="198" t="s">
        <v>175</v>
      </c>
      <c r="C233" s="199"/>
      <c r="D233" s="22" t="s">
        <v>163</v>
      </c>
      <c r="E233" s="12" t="s">
        <v>164</v>
      </c>
      <c r="F233" s="12" t="s">
        <v>165</v>
      </c>
      <c r="G233" s="12" t="s">
        <v>166</v>
      </c>
      <c r="H233" s="12" t="s">
        <v>167</v>
      </c>
      <c r="I233" s="12" t="s">
        <v>168</v>
      </c>
      <c r="J233" s="12" t="s">
        <v>169</v>
      </c>
      <c r="K233" s="12" t="s">
        <v>170</v>
      </c>
      <c r="L233" s="12" t="s">
        <v>171</v>
      </c>
      <c r="M233" s="12" t="s">
        <v>172</v>
      </c>
      <c r="N233" s="12" t="s">
        <v>173</v>
      </c>
      <c r="O233" s="13" t="s">
        <v>174</v>
      </c>
    </row>
    <row r="234" spans="1:15" ht="13.5" thickBot="1">
      <c r="A234" s="11"/>
      <c r="B234" s="200"/>
      <c r="C234" s="201"/>
      <c r="D234" s="16">
        <v>12.95</v>
      </c>
      <c r="E234" s="17">
        <v>13.24</v>
      </c>
      <c r="F234" s="17">
        <v>56.44</v>
      </c>
      <c r="G234" s="17">
        <v>400.16</v>
      </c>
      <c r="H234" s="17">
        <v>0.16</v>
      </c>
      <c r="I234" s="17">
        <v>3.23</v>
      </c>
      <c r="J234" s="17">
        <v>0.09</v>
      </c>
      <c r="K234" s="17">
        <v>0.62</v>
      </c>
      <c r="L234" s="17">
        <v>205.14</v>
      </c>
      <c r="M234" s="17">
        <v>199.03</v>
      </c>
      <c r="N234" s="17">
        <v>34.47</v>
      </c>
      <c r="O234" s="18">
        <v>1.85</v>
      </c>
    </row>
    <row r="235" spans="1:15" ht="13.5" thickBot="1">
      <c r="B235" s="184" t="s">
        <v>176</v>
      </c>
      <c r="C235" s="185"/>
      <c r="D235" s="19">
        <v>23.23</v>
      </c>
      <c r="E235" s="19">
        <v>20.45</v>
      </c>
      <c r="F235" s="19">
        <v>95.84</v>
      </c>
      <c r="G235" s="19">
        <v>664.59</v>
      </c>
      <c r="H235" s="19">
        <v>0.47</v>
      </c>
      <c r="I235" s="19">
        <v>45.39</v>
      </c>
      <c r="J235" s="19">
        <v>0.56999999999999995</v>
      </c>
      <c r="K235" s="19">
        <v>1.91</v>
      </c>
      <c r="L235" s="19">
        <v>146.54</v>
      </c>
      <c r="M235" s="19">
        <v>238.43</v>
      </c>
      <c r="N235" s="19">
        <v>90.67</v>
      </c>
      <c r="O235" s="19">
        <v>7.15</v>
      </c>
    </row>
    <row r="236" spans="1:15" ht="13.5" thickBot="1">
      <c r="B236" s="186" t="s">
        <v>177</v>
      </c>
      <c r="C236" s="187"/>
      <c r="D236" s="19">
        <v>42.61</v>
      </c>
      <c r="E236" s="14">
        <v>38.32</v>
      </c>
      <c r="F236" s="14">
        <v>195.53</v>
      </c>
      <c r="G236" s="14">
        <v>1334.2</v>
      </c>
      <c r="H236" s="14">
        <v>0.74</v>
      </c>
      <c r="I236" s="14">
        <v>76.09</v>
      </c>
      <c r="J236" s="14">
        <v>0.68</v>
      </c>
      <c r="K236" s="14">
        <v>3.44</v>
      </c>
      <c r="L236" s="14">
        <v>459.63</v>
      </c>
      <c r="M236" s="14">
        <v>495.29</v>
      </c>
      <c r="N236" s="14">
        <v>155.12</v>
      </c>
      <c r="O236" s="15">
        <v>10.24</v>
      </c>
    </row>
    <row r="237" spans="1:15">
      <c r="B237" s="7"/>
      <c r="C237" s="8"/>
      <c r="D237" s="10"/>
      <c r="E237" s="10"/>
      <c r="F237" s="10"/>
      <c r="G237" s="10"/>
      <c r="H237" s="10"/>
      <c r="I237" s="10"/>
      <c r="J237" s="10"/>
      <c r="K237" s="10"/>
      <c r="L237" s="10"/>
      <c r="M237" s="10"/>
      <c r="N237" s="10"/>
      <c r="O237" s="10"/>
    </row>
  </sheetData>
  <mergeCells count="103">
    <mergeCell ref="K1:O1"/>
    <mergeCell ref="K2:O2"/>
    <mergeCell ref="K3:O3"/>
    <mergeCell ref="K4:O4"/>
    <mergeCell ref="E1:I1"/>
    <mergeCell ref="E2:H2"/>
    <mergeCell ref="E3:H3"/>
    <mergeCell ref="E4:H4"/>
    <mergeCell ref="B233:C234"/>
    <mergeCell ref="G190:G191"/>
    <mergeCell ref="H190:K190"/>
    <mergeCell ref="L190:O190"/>
    <mergeCell ref="L144:O144"/>
    <mergeCell ref="L168:O168"/>
    <mergeCell ref="B235:C235"/>
    <mergeCell ref="B236:C236"/>
    <mergeCell ref="A1:D3"/>
    <mergeCell ref="A5:O5"/>
    <mergeCell ref="H213:K213"/>
    <mergeCell ref="L213:O213"/>
    <mergeCell ref="A211:A212"/>
    <mergeCell ref="B211:B212"/>
    <mergeCell ref="A213:A214"/>
    <mergeCell ref="B213:B214"/>
    <mergeCell ref="C213:C214"/>
    <mergeCell ref="D213:F213"/>
    <mergeCell ref="G213:G214"/>
    <mergeCell ref="A190:A191"/>
    <mergeCell ref="B190:B191"/>
    <mergeCell ref="C190:C191"/>
    <mergeCell ref="D190:F190"/>
    <mergeCell ref="A142:A143"/>
    <mergeCell ref="B142:B143"/>
    <mergeCell ref="A144:A145"/>
    <mergeCell ref="B144:B145"/>
    <mergeCell ref="C144:C145"/>
    <mergeCell ref="D144:F144"/>
    <mergeCell ref="G144:G145"/>
    <mergeCell ref="H144:K144"/>
    <mergeCell ref="A188:A189"/>
    <mergeCell ref="B188:B189"/>
    <mergeCell ref="A166:A167"/>
    <mergeCell ref="B166:B167"/>
    <mergeCell ref="A168:A169"/>
    <mergeCell ref="B168:B169"/>
    <mergeCell ref="C168:C169"/>
    <mergeCell ref="D168:F168"/>
    <mergeCell ref="G168:G169"/>
    <mergeCell ref="H168:K168"/>
    <mergeCell ref="A122:A123"/>
    <mergeCell ref="B122:B123"/>
    <mergeCell ref="A124:A125"/>
    <mergeCell ref="B124:B125"/>
    <mergeCell ref="C124:C125"/>
    <mergeCell ref="D124:F124"/>
    <mergeCell ref="G124:G125"/>
    <mergeCell ref="H124:K124"/>
    <mergeCell ref="L124:O124"/>
    <mergeCell ref="A102:A103"/>
    <mergeCell ref="B102:B103"/>
    <mergeCell ref="C102:C103"/>
    <mergeCell ref="D102:F102"/>
    <mergeCell ref="L56:O56"/>
    <mergeCell ref="A77:A78"/>
    <mergeCell ref="B77:B78"/>
    <mergeCell ref="A79:A80"/>
    <mergeCell ref="B79:B80"/>
    <mergeCell ref="C79:C80"/>
    <mergeCell ref="D79:F79"/>
    <mergeCell ref="G79:G80"/>
    <mergeCell ref="H79:K79"/>
    <mergeCell ref="L79:O79"/>
    <mergeCell ref="G102:G103"/>
    <mergeCell ref="H102:K102"/>
    <mergeCell ref="L102:O102"/>
    <mergeCell ref="A54:A55"/>
    <mergeCell ref="B54:B55"/>
    <mergeCell ref="A56:A57"/>
    <mergeCell ref="B56:B57"/>
    <mergeCell ref="C56:C57"/>
    <mergeCell ref="D56:F56"/>
    <mergeCell ref="G56:G57"/>
    <mergeCell ref="H56:K56"/>
    <mergeCell ref="A100:A101"/>
    <mergeCell ref="B100:B101"/>
    <mergeCell ref="A32:A33"/>
    <mergeCell ref="B32:B33"/>
    <mergeCell ref="A34:A35"/>
    <mergeCell ref="B34:B35"/>
    <mergeCell ref="C34:C35"/>
    <mergeCell ref="D34:F34"/>
    <mergeCell ref="G34:G35"/>
    <mergeCell ref="H34:K34"/>
    <mergeCell ref="L34:O34"/>
    <mergeCell ref="A8:A9"/>
    <mergeCell ref="B8:B9"/>
    <mergeCell ref="A10:A11"/>
    <mergeCell ref="B10:B11"/>
    <mergeCell ref="C10:C11"/>
    <mergeCell ref="D10:F10"/>
    <mergeCell ref="G10:G11"/>
    <mergeCell ref="H10:K10"/>
    <mergeCell ref="L10:O10"/>
  </mergeCells>
  <pageMargins left="0.75" right="0.75" top="1" bottom="1" header="0.5" footer="0.5"/>
  <pageSetup paperSize="9" scale="76" orientation="landscape" r:id="rId1"/>
  <headerFooter alignWithMargins="0"/>
  <rowBreaks count="9" manualBreakCount="9">
    <brk id="29" max="16383" man="1"/>
    <brk id="51" max="16383" man="1"/>
    <brk id="74" max="16383" man="1"/>
    <brk id="97" max="16383" man="1"/>
    <brk id="119" max="16383" man="1"/>
    <brk id="139" max="16383" man="1"/>
    <brk id="163" max="16383" man="1"/>
    <brk id="185" max="16383" man="1"/>
    <brk id="20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7-11 ал дерматит</vt:lpstr>
      <vt:lpstr>7-11 диабет</vt:lpstr>
      <vt:lpstr>7-11 целиакия</vt:lpstr>
      <vt:lpstr>'7-11 ал дерматит'!Область_печати</vt:lpstr>
      <vt:lpstr>'7-11 диабет'!Область_печати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USER</cp:lastModifiedBy>
  <cp:lastPrinted>2022-08-30T05:49:15Z</cp:lastPrinted>
  <dcterms:created xsi:type="dcterms:W3CDTF">2010-09-29T09:10:17Z</dcterms:created>
  <dcterms:modified xsi:type="dcterms:W3CDTF">2022-08-30T05:49:18Z</dcterms:modified>
</cp:coreProperties>
</file>